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Чек-ап" sheetId="1" r:id="rId1"/>
  </sheets>
  <definedNames>
    <definedName name="_xlnm.Print_Area" localSheetId="0">'Чек-ап'!$B$1:$O$64</definedName>
  </definedNames>
  <calcPr calcId="145621"/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C26" i="1"/>
  <c r="O39" i="1" l="1"/>
  <c r="D35" i="1"/>
  <c r="E35" i="1"/>
  <c r="F35" i="1"/>
  <c r="G35" i="1"/>
  <c r="H35" i="1"/>
  <c r="H34" i="1" s="1"/>
  <c r="I35" i="1"/>
  <c r="I34" i="1" s="1"/>
  <c r="J35" i="1"/>
  <c r="J34" i="1" s="1"/>
  <c r="K35" i="1"/>
  <c r="L35" i="1"/>
  <c r="M35" i="1"/>
  <c r="N35" i="1"/>
  <c r="N34" i="1" s="1"/>
  <c r="C35" i="1"/>
  <c r="D19" i="1"/>
  <c r="E19" i="1"/>
  <c r="F19" i="1"/>
  <c r="G19" i="1"/>
  <c r="H19" i="1"/>
  <c r="I19" i="1"/>
  <c r="J19" i="1"/>
  <c r="K19" i="1"/>
  <c r="L19" i="1"/>
  <c r="M19" i="1"/>
  <c r="N19" i="1"/>
  <c r="O19" i="1"/>
  <c r="C19" i="1"/>
  <c r="E34" i="1"/>
  <c r="F34" i="1"/>
  <c r="G34" i="1"/>
  <c r="M34" i="1"/>
  <c r="O38" i="1"/>
  <c r="O58" i="1"/>
  <c r="O57" i="1"/>
  <c r="O56" i="1"/>
  <c r="O37" i="1"/>
  <c r="D41" i="1"/>
  <c r="E41" i="1"/>
  <c r="F41" i="1"/>
  <c r="G41" i="1"/>
  <c r="H41" i="1"/>
  <c r="I41" i="1"/>
  <c r="J41" i="1"/>
  <c r="K41" i="1"/>
  <c r="L41" i="1"/>
  <c r="M41" i="1"/>
  <c r="N41" i="1"/>
  <c r="C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42" i="1"/>
  <c r="D34" i="1"/>
  <c r="K34" i="1"/>
  <c r="L34" i="1"/>
  <c r="C34" i="1"/>
  <c r="O31" i="1"/>
  <c r="O30" i="1"/>
  <c r="O28" i="1"/>
  <c r="O29" i="1"/>
  <c r="O32" i="1"/>
  <c r="O36" i="1"/>
  <c r="O27" i="1"/>
  <c r="O21" i="1"/>
  <c r="O22" i="1"/>
  <c r="O23" i="1"/>
  <c r="O24" i="1"/>
  <c r="O20" i="1"/>
  <c r="O13" i="1"/>
  <c r="G13" i="1"/>
  <c r="C8" i="1"/>
  <c r="K13" i="1"/>
  <c r="D15" i="1" s="1"/>
  <c r="C13" i="1"/>
  <c r="O35" i="1" l="1"/>
  <c r="L59" i="1"/>
  <c r="H59" i="1"/>
  <c r="J59" i="1"/>
  <c r="M59" i="1"/>
  <c r="K59" i="1"/>
  <c r="G59" i="1"/>
  <c r="I59" i="1"/>
  <c r="N59" i="1"/>
  <c r="D59" i="1"/>
  <c r="F59" i="1"/>
  <c r="E59" i="1"/>
  <c r="O41" i="1"/>
  <c r="O34" i="1"/>
  <c r="O59" i="1" l="1"/>
  <c r="C59" i="1" l="1"/>
</calcChain>
</file>

<file path=xl/sharedStrings.xml><?xml version="1.0" encoding="utf-8"?>
<sst xmlns="http://schemas.openxmlformats.org/spreadsheetml/2006/main" count="83" uniqueCount="78">
  <si>
    <t>Активы</t>
  </si>
  <si>
    <t>Кредиты и долги</t>
  </si>
  <si>
    <t>Мес 1</t>
  </si>
  <si>
    <t>Мес 2</t>
  </si>
  <si>
    <t>Мес 3</t>
  </si>
  <si>
    <t>Мес 4</t>
  </si>
  <si>
    <t>Мес 5</t>
  </si>
  <si>
    <t>Мес 6</t>
  </si>
  <si>
    <t>Мес 7</t>
  </si>
  <si>
    <t>Мес 8</t>
  </si>
  <si>
    <t>Мес 9</t>
  </si>
  <si>
    <t>Мес 10</t>
  </si>
  <si>
    <t>Мес 11</t>
  </si>
  <si>
    <t>Мес 12</t>
  </si>
  <si>
    <t>Квартира</t>
  </si>
  <si>
    <t>Машина</t>
  </si>
  <si>
    <t>Гараж</t>
  </si>
  <si>
    <t>Сбережения</t>
  </si>
  <si>
    <t>Банк 1</t>
  </si>
  <si>
    <t>Банк 2</t>
  </si>
  <si>
    <t>Банк 3</t>
  </si>
  <si>
    <t>Кредит 1</t>
  </si>
  <si>
    <t>Кредит 2</t>
  </si>
  <si>
    <t>Кредит 3</t>
  </si>
  <si>
    <t>Долг 1</t>
  </si>
  <si>
    <t>Долг 2</t>
  </si>
  <si>
    <t>Рассрочка 1</t>
  </si>
  <si>
    <t>Рассрочка 2</t>
  </si>
  <si>
    <t>Список расходов для бюджета здесь:</t>
  </si>
  <si>
    <t>http://moneypapa.ru/spisok-rashodov-dlya-byudzheta/</t>
  </si>
  <si>
    <t>Доходы</t>
  </si>
  <si>
    <t>Расходы</t>
  </si>
  <si>
    <t>Должны вам</t>
  </si>
  <si>
    <t>Друзья</t>
  </si>
  <si>
    <t>Родные</t>
  </si>
  <si>
    <t>Коллеги</t>
  </si>
  <si>
    <t>Итого</t>
  </si>
  <si>
    <t>Налоги</t>
  </si>
  <si>
    <t>Инвестиции</t>
  </si>
  <si>
    <t>Квартира 1</t>
  </si>
  <si>
    <t>Квартира 2</t>
  </si>
  <si>
    <t>Брокер</t>
  </si>
  <si>
    <t xml:space="preserve">Тренинг по Финансам Тимура Мазаева. MoneyPapa © </t>
  </si>
  <si>
    <t>Зарплата</t>
  </si>
  <si>
    <t>Депозиты</t>
  </si>
  <si>
    <t>Облигации</t>
  </si>
  <si>
    <t>Арендаторы</t>
  </si>
  <si>
    <t>Кредиты</t>
  </si>
  <si>
    <t>Рассрочка</t>
  </si>
  <si>
    <t>Под подушку</t>
  </si>
  <si>
    <t>Аренда квартиры</t>
  </si>
  <si>
    <t>Еда</t>
  </si>
  <si>
    <t>Коммуналка</t>
  </si>
  <si>
    <t>Телефон, мобил, интернет</t>
  </si>
  <si>
    <t>Авто-страховка и Т.О.</t>
  </si>
  <si>
    <t>Одежда</t>
  </si>
  <si>
    <t>Оплата спорта</t>
  </si>
  <si>
    <t>Медицина и лекарства</t>
  </si>
  <si>
    <t>Путешествия и поездки</t>
  </si>
  <si>
    <t>Налоги (авто, недвиж и т.д.)</t>
  </si>
  <si>
    <t>Подарки близким, родным, коллегам</t>
  </si>
  <si>
    <t>Расходы на детей</t>
  </si>
  <si>
    <t>Праздники и подарки семье</t>
  </si>
  <si>
    <t>Ипотека</t>
  </si>
  <si>
    <t>Прочие расходы</t>
  </si>
  <si>
    <t>Остаток</t>
  </si>
  <si>
    <t>На отпуск</t>
  </si>
  <si>
    <t>На каско</t>
  </si>
  <si>
    <t>Бонус</t>
  </si>
  <si>
    <t xml:space="preserve">Пожарный Запас </t>
  </si>
  <si>
    <t>Другие запасы / резервы</t>
  </si>
  <si>
    <t>(A)</t>
  </si>
  <si>
    <t>(B)</t>
  </si>
  <si>
    <t>(C)</t>
  </si>
  <si>
    <t>(D)</t>
  </si>
  <si>
    <t>(E)</t>
  </si>
  <si>
    <t xml:space="preserve">ЧИСТЫЕ АКТИВЫ (A) + (B) + (C) - (D) + (E) </t>
  </si>
  <si>
    <t>ФИНАНСОВЫЙ ЧЕК-АП. СВОДНАЯ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</si>
</sst>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2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1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0" fillId="0" borderId="0" xfId="0" applyBorder="1"/>
    <xf numFmtId="164" fontId="3" fillId="0" borderId="1" xfId="1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wrapText="1" indent="1"/>
    </xf>
    <xf numFmtId="0" fontId="3" fillId="0" borderId="0" xfId="0" applyFont="1"/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164" fontId="2" fillId="2" borderId="1" xfId="1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center" indent="1"/>
    </xf>
    <xf numFmtId="164" fontId="3" fillId="0" borderId="9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top" indent="1" shrinkToFit="1"/>
    </xf>
    <xf numFmtId="0" fontId="2" fillId="0" borderId="6" xfId="0" applyFont="1" applyBorder="1" applyAlignment="1">
      <alignment horizontal="left" vertical="top" indent="1" shrinkToFit="1"/>
    </xf>
    <xf numFmtId="0" fontId="3" fillId="0" borderId="5" xfId="0" applyFont="1" applyBorder="1" applyAlignment="1">
      <alignment horizontal="right" vertical="top" wrapText="1" indent="1"/>
    </xf>
    <xf numFmtId="0" fontId="3" fillId="0" borderId="6" xfId="0" applyFont="1" applyBorder="1" applyAlignment="1">
      <alignment horizontal="right" vertical="top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60960</xdr:colOff>
      <xdr:row>59</xdr:row>
      <xdr:rowOff>15240</xdr:rowOff>
    </xdr:from>
    <xdr:ext cx="601980" cy="35115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6320" y="10919460"/>
          <a:ext cx="601980" cy="3511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spisok-rashodov-dlya-byudzhe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tabSelected="1" zoomScale="85" zoomScaleNormal="85" workbookViewId="0">
      <selection activeCell="E11" sqref="E11:F11"/>
    </sheetView>
  </sheetViews>
  <sheetFormatPr defaultRowHeight="16.2" customHeight="1" x14ac:dyDescent="0.3"/>
  <cols>
    <col min="2" max="2" width="30.6640625" customWidth="1"/>
    <col min="3" max="15" width="11.77734375" customWidth="1"/>
  </cols>
  <sheetData>
    <row r="1" spans="2:15" ht="16.2" customHeight="1" x14ac:dyDescent="0.3">
      <c r="B1" s="16" t="s">
        <v>77</v>
      </c>
      <c r="O1" s="18" t="s">
        <v>42</v>
      </c>
    </row>
    <row r="3" spans="2:15" ht="16.2" customHeight="1" x14ac:dyDescent="0.3">
      <c r="B3" s="10" t="s">
        <v>0</v>
      </c>
      <c r="C3" s="13"/>
      <c r="D3" s="4"/>
      <c r="E3" s="14" t="s">
        <v>17</v>
      </c>
      <c r="F3" s="2"/>
      <c r="G3" s="2"/>
      <c r="H3" s="9"/>
      <c r="I3" s="31" t="s">
        <v>1</v>
      </c>
      <c r="J3" s="31"/>
      <c r="K3" s="13"/>
      <c r="L3" s="9"/>
      <c r="M3" s="31" t="s">
        <v>38</v>
      </c>
      <c r="N3" s="31"/>
      <c r="O3" s="8"/>
    </row>
    <row r="4" spans="2:15" ht="16.2" customHeight="1" x14ac:dyDescent="0.3">
      <c r="B4" s="7" t="s">
        <v>14</v>
      </c>
      <c r="C4" s="8">
        <v>2500000</v>
      </c>
      <c r="D4" s="5"/>
      <c r="E4" s="36"/>
      <c r="F4" s="37"/>
      <c r="G4" s="8"/>
      <c r="H4" s="5"/>
      <c r="I4" s="29"/>
      <c r="J4" s="30"/>
      <c r="K4" s="8"/>
      <c r="L4" s="5"/>
      <c r="M4" s="32"/>
      <c r="N4" s="33"/>
      <c r="O4" s="8"/>
    </row>
    <row r="5" spans="2:15" ht="16.2" customHeight="1" x14ac:dyDescent="0.3">
      <c r="B5" s="7" t="s">
        <v>15</v>
      </c>
      <c r="C5" s="8">
        <v>632000</v>
      </c>
      <c r="D5" s="5"/>
      <c r="E5" s="29" t="s">
        <v>18</v>
      </c>
      <c r="F5" s="30"/>
      <c r="G5" s="8">
        <v>50000</v>
      </c>
      <c r="H5" s="5"/>
      <c r="I5" s="29" t="s">
        <v>21</v>
      </c>
      <c r="J5" s="30"/>
      <c r="K5" s="8">
        <v>30000</v>
      </c>
      <c r="L5" s="5"/>
      <c r="M5" s="32" t="s">
        <v>39</v>
      </c>
      <c r="N5" s="33">
        <v>50000</v>
      </c>
      <c r="O5" s="8">
        <v>50000</v>
      </c>
    </row>
    <row r="6" spans="2:15" ht="16.2" customHeight="1" x14ac:dyDescent="0.3">
      <c r="B6" s="7" t="s">
        <v>16</v>
      </c>
      <c r="C6" s="8">
        <v>250000</v>
      </c>
      <c r="D6" s="5"/>
      <c r="E6" s="29" t="s">
        <v>19</v>
      </c>
      <c r="F6" s="30"/>
      <c r="G6" s="8">
        <v>10000</v>
      </c>
      <c r="H6" s="5"/>
      <c r="I6" s="29" t="s">
        <v>22</v>
      </c>
      <c r="J6" s="30"/>
      <c r="K6" s="8">
        <v>50000</v>
      </c>
      <c r="L6" s="5"/>
      <c r="M6" s="32" t="s">
        <v>40</v>
      </c>
      <c r="N6" s="33">
        <v>30000</v>
      </c>
      <c r="O6" s="8">
        <v>30000</v>
      </c>
    </row>
    <row r="7" spans="2:15" ht="16.2" customHeight="1" x14ac:dyDescent="0.3">
      <c r="B7" s="7"/>
      <c r="C7" s="8"/>
      <c r="D7" s="5"/>
      <c r="E7" s="29" t="s">
        <v>20</v>
      </c>
      <c r="F7" s="30"/>
      <c r="G7" s="8">
        <v>5000</v>
      </c>
      <c r="H7" s="5"/>
      <c r="I7" s="29" t="s">
        <v>23</v>
      </c>
      <c r="J7" s="30"/>
      <c r="K7" s="8">
        <v>1532000</v>
      </c>
      <c r="L7" s="5"/>
      <c r="M7" s="32" t="s">
        <v>41</v>
      </c>
      <c r="N7" s="33">
        <v>100000</v>
      </c>
      <c r="O7" s="8">
        <v>100000</v>
      </c>
    </row>
    <row r="8" spans="2:15" ht="16.2" customHeight="1" x14ac:dyDescent="0.3">
      <c r="B8" s="15" t="s">
        <v>71</v>
      </c>
      <c r="C8" s="13">
        <f>SUM(C3:C7)</f>
        <v>3382000</v>
      </c>
      <c r="D8" s="5"/>
      <c r="E8" s="29"/>
      <c r="F8" s="30"/>
      <c r="G8" s="8"/>
      <c r="H8" s="5"/>
      <c r="I8" s="29" t="s">
        <v>24</v>
      </c>
      <c r="J8" s="30"/>
      <c r="K8" s="8">
        <v>40000</v>
      </c>
      <c r="L8" s="5"/>
      <c r="M8" s="32"/>
      <c r="N8" s="33"/>
      <c r="O8" s="8"/>
    </row>
    <row r="9" spans="2:15" ht="16.2" customHeight="1" x14ac:dyDescent="0.3">
      <c r="B9" s="10" t="s">
        <v>32</v>
      </c>
      <c r="C9" s="8"/>
      <c r="D9" s="5"/>
      <c r="E9" s="29"/>
      <c r="F9" s="30"/>
      <c r="G9" s="13"/>
      <c r="H9" s="5"/>
      <c r="I9" s="29" t="s">
        <v>25</v>
      </c>
      <c r="J9" s="30"/>
      <c r="K9" s="8">
        <v>110000</v>
      </c>
      <c r="L9" s="5"/>
      <c r="M9" s="32"/>
      <c r="N9" s="33"/>
      <c r="O9" s="8"/>
    </row>
    <row r="10" spans="2:15" ht="16.2" customHeight="1" x14ac:dyDescent="0.3">
      <c r="B10" s="7" t="s">
        <v>33</v>
      </c>
      <c r="C10" s="8">
        <v>10000</v>
      </c>
      <c r="D10" s="5"/>
      <c r="E10" s="29"/>
      <c r="F10" s="30"/>
      <c r="G10" s="8"/>
      <c r="H10" s="5"/>
      <c r="I10" s="29" t="s">
        <v>26</v>
      </c>
      <c r="J10" s="30"/>
      <c r="K10" s="8">
        <v>26000</v>
      </c>
      <c r="L10" s="5"/>
      <c r="M10" s="32"/>
      <c r="N10" s="33"/>
      <c r="O10" s="8"/>
    </row>
    <row r="11" spans="2:15" ht="16.2" customHeight="1" x14ac:dyDescent="0.3">
      <c r="B11" s="7" t="s">
        <v>34</v>
      </c>
      <c r="C11" s="8">
        <v>5000</v>
      </c>
      <c r="D11" s="5"/>
      <c r="E11" s="29"/>
      <c r="F11" s="30"/>
      <c r="G11" s="8"/>
      <c r="H11" s="5"/>
      <c r="I11" s="29" t="s">
        <v>27</v>
      </c>
      <c r="J11" s="30"/>
      <c r="K11" s="8">
        <v>35000</v>
      </c>
      <c r="L11" s="5"/>
      <c r="M11" s="32"/>
      <c r="N11" s="33"/>
      <c r="O11" s="8"/>
    </row>
    <row r="12" spans="2:15" ht="16.2" customHeight="1" x14ac:dyDescent="0.3">
      <c r="B12" s="7" t="s">
        <v>35</v>
      </c>
      <c r="C12" s="8">
        <v>6000</v>
      </c>
      <c r="D12" s="5"/>
      <c r="E12" s="29"/>
      <c r="F12" s="30"/>
      <c r="G12" s="8"/>
      <c r="H12" s="5"/>
      <c r="I12" s="29" t="s">
        <v>37</v>
      </c>
      <c r="J12" s="30"/>
      <c r="K12" s="8">
        <v>15000</v>
      </c>
      <c r="L12" s="5"/>
      <c r="M12" s="32"/>
      <c r="N12" s="33"/>
      <c r="O12" s="8"/>
    </row>
    <row r="13" spans="2:15" ht="16.2" customHeight="1" x14ac:dyDescent="0.3">
      <c r="B13" s="15" t="s">
        <v>72</v>
      </c>
      <c r="C13" s="13">
        <f>SUM(C9:C12)</f>
        <v>21000</v>
      </c>
      <c r="D13" s="6"/>
      <c r="E13" s="34" t="s">
        <v>73</v>
      </c>
      <c r="F13" s="35"/>
      <c r="G13" s="13">
        <f>SUM(G3:G12)</f>
        <v>65000</v>
      </c>
      <c r="H13" s="6"/>
      <c r="I13" s="34" t="s">
        <v>74</v>
      </c>
      <c r="J13" s="35"/>
      <c r="K13" s="13">
        <f>SUM(K3:K12)</f>
        <v>1838000</v>
      </c>
      <c r="L13" s="6"/>
      <c r="M13" s="34" t="s">
        <v>75</v>
      </c>
      <c r="N13" s="35"/>
      <c r="O13" s="13">
        <f>SUM(O3:O12)</f>
        <v>180000</v>
      </c>
    </row>
    <row r="14" spans="2:15" s="12" customFormat="1" ht="16.2" customHeight="1" thickBot="1" x14ac:dyDescent="0.35">
      <c r="B14" s="20"/>
      <c r="C14" s="21"/>
      <c r="D14" s="22"/>
      <c r="E14" s="23"/>
      <c r="F14" s="23"/>
      <c r="G14" s="21"/>
      <c r="H14" s="21"/>
      <c r="I14" s="23"/>
      <c r="J14" s="23"/>
      <c r="K14" s="21"/>
      <c r="L14" s="21"/>
      <c r="M14" s="21"/>
      <c r="N14" s="21"/>
      <c r="O14" s="21"/>
    </row>
    <row r="15" spans="2:15" s="12" customFormat="1" ht="16.2" customHeight="1" thickBot="1" x14ac:dyDescent="0.35">
      <c r="B15" s="27" t="s">
        <v>76</v>
      </c>
      <c r="C15" s="22"/>
      <c r="D15" s="28">
        <f>C8+C13+G13-K13+O13</f>
        <v>1810000</v>
      </c>
      <c r="E15" s="24"/>
      <c r="F15" s="24"/>
      <c r="G15" s="22"/>
      <c r="H15" s="22"/>
      <c r="I15" s="24"/>
      <c r="J15" s="24"/>
      <c r="K15" s="22"/>
      <c r="L15" s="22"/>
      <c r="M15" s="22"/>
      <c r="N15" s="22"/>
      <c r="O15" s="22"/>
    </row>
    <row r="16" spans="2:15" s="12" customFormat="1" ht="16.2" customHeight="1" x14ac:dyDescent="0.3">
      <c r="B16" s="25"/>
      <c r="C16" s="11"/>
      <c r="D16" s="11"/>
      <c r="E16" s="26"/>
      <c r="F16" s="26"/>
      <c r="G16" s="11"/>
      <c r="H16" s="11"/>
      <c r="I16" s="26"/>
      <c r="J16" s="26"/>
      <c r="K16" s="11"/>
      <c r="L16" s="11"/>
      <c r="M16" s="11"/>
      <c r="N16" s="11"/>
      <c r="O16" s="11"/>
    </row>
    <row r="17" spans="2:15" ht="16.2" customHeight="1" x14ac:dyDescent="0.3">
      <c r="B17" s="10"/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5" t="s">
        <v>7</v>
      </c>
      <c r="I17" s="15" t="s">
        <v>8</v>
      </c>
      <c r="J17" s="15" t="s">
        <v>9</v>
      </c>
      <c r="K17" s="15" t="s">
        <v>10</v>
      </c>
      <c r="L17" s="15" t="s">
        <v>11</v>
      </c>
      <c r="M17" s="15" t="s">
        <v>12</v>
      </c>
      <c r="N17" s="15" t="s">
        <v>13</v>
      </c>
      <c r="O17" s="15" t="s">
        <v>36</v>
      </c>
    </row>
    <row r="18" spans="2:15" ht="16.2" customHeigh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6.2" customHeight="1" x14ac:dyDescent="0.3">
      <c r="B19" s="10" t="s">
        <v>30</v>
      </c>
      <c r="C19" s="13">
        <f>SUBTOTAL(9,C20:C25)</f>
        <v>79000</v>
      </c>
      <c r="D19" s="13">
        <f t="shared" ref="D19:O19" si="0">SUBTOTAL(9,D20:D25)</f>
        <v>79000</v>
      </c>
      <c r="E19" s="13">
        <f t="shared" si="0"/>
        <v>79000</v>
      </c>
      <c r="F19" s="13">
        <f t="shared" si="0"/>
        <v>79000</v>
      </c>
      <c r="G19" s="13">
        <f t="shared" si="0"/>
        <v>79000</v>
      </c>
      <c r="H19" s="13">
        <f t="shared" si="0"/>
        <v>129000</v>
      </c>
      <c r="I19" s="13">
        <f t="shared" si="0"/>
        <v>79000</v>
      </c>
      <c r="J19" s="13">
        <f t="shared" si="0"/>
        <v>79000</v>
      </c>
      <c r="K19" s="13">
        <f t="shared" si="0"/>
        <v>79000</v>
      </c>
      <c r="L19" s="13">
        <f t="shared" si="0"/>
        <v>79000</v>
      </c>
      <c r="M19" s="13">
        <f t="shared" si="0"/>
        <v>79000</v>
      </c>
      <c r="N19" s="13">
        <f t="shared" si="0"/>
        <v>79000</v>
      </c>
      <c r="O19" s="13">
        <f t="shared" si="0"/>
        <v>998000</v>
      </c>
    </row>
    <row r="20" spans="2:15" ht="16.2" customHeight="1" x14ac:dyDescent="0.3">
      <c r="B20" s="7" t="s">
        <v>43</v>
      </c>
      <c r="C20" s="8">
        <v>60000</v>
      </c>
      <c r="D20" s="8">
        <v>60000</v>
      </c>
      <c r="E20" s="8">
        <v>60000</v>
      </c>
      <c r="F20" s="8">
        <v>60000</v>
      </c>
      <c r="G20" s="8">
        <v>60000</v>
      </c>
      <c r="H20" s="8">
        <v>60000</v>
      </c>
      <c r="I20" s="8">
        <v>60000</v>
      </c>
      <c r="J20" s="8">
        <v>60000</v>
      </c>
      <c r="K20" s="8">
        <v>60000</v>
      </c>
      <c r="L20" s="8">
        <v>60000</v>
      </c>
      <c r="M20" s="8">
        <v>60000</v>
      </c>
      <c r="N20" s="8">
        <v>60000</v>
      </c>
      <c r="O20" s="8">
        <f>SUM(C20:N20)</f>
        <v>720000</v>
      </c>
    </row>
    <row r="21" spans="2:15" ht="16.2" customHeight="1" x14ac:dyDescent="0.3">
      <c r="B21" s="7" t="s">
        <v>44</v>
      </c>
      <c r="C21" s="8">
        <v>2000</v>
      </c>
      <c r="D21" s="8">
        <v>2000</v>
      </c>
      <c r="E21" s="8">
        <v>2000</v>
      </c>
      <c r="F21" s="8">
        <v>2000</v>
      </c>
      <c r="G21" s="8">
        <v>2000</v>
      </c>
      <c r="H21" s="8">
        <v>2000</v>
      </c>
      <c r="I21" s="8">
        <v>2000</v>
      </c>
      <c r="J21" s="8">
        <v>2000</v>
      </c>
      <c r="K21" s="8">
        <v>2000</v>
      </c>
      <c r="L21" s="8">
        <v>2000</v>
      </c>
      <c r="M21" s="8">
        <v>2000</v>
      </c>
      <c r="N21" s="8">
        <v>2000</v>
      </c>
      <c r="O21" s="8">
        <f t="shared" ref="O21:O58" si="1">SUM(C21:N21)</f>
        <v>24000</v>
      </c>
    </row>
    <row r="22" spans="2:15" ht="16.2" customHeight="1" x14ac:dyDescent="0.3">
      <c r="B22" s="7" t="s">
        <v>45</v>
      </c>
      <c r="C22" s="8">
        <v>5000</v>
      </c>
      <c r="D22" s="8">
        <v>5000</v>
      </c>
      <c r="E22" s="8">
        <v>5000</v>
      </c>
      <c r="F22" s="8">
        <v>5000</v>
      </c>
      <c r="G22" s="8">
        <v>5000</v>
      </c>
      <c r="H22" s="8">
        <v>5000</v>
      </c>
      <c r="I22" s="8">
        <v>5000</v>
      </c>
      <c r="J22" s="8">
        <v>5000</v>
      </c>
      <c r="K22" s="8">
        <v>5000</v>
      </c>
      <c r="L22" s="8">
        <v>5000</v>
      </c>
      <c r="M22" s="8">
        <v>5000</v>
      </c>
      <c r="N22" s="8">
        <v>5000</v>
      </c>
      <c r="O22" s="8">
        <f t="shared" si="1"/>
        <v>60000</v>
      </c>
    </row>
    <row r="23" spans="2:15" ht="16.2" customHeight="1" x14ac:dyDescent="0.3">
      <c r="B23" s="7" t="s">
        <v>46</v>
      </c>
      <c r="C23" s="8">
        <v>12000</v>
      </c>
      <c r="D23" s="8">
        <v>12000</v>
      </c>
      <c r="E23" s="8">
        <v>12000</v>
      </c>
      <c r="F23" s="8">
        <v>12000</v>
      </c>
      <c r="G23" s="8">
        <v>12000</v>
      </c>
      <c r="H23" s="8">
        <v>12000</v>
      </c>
      <c r="I23" s="8">
        <v>12000</v>
      </c>
      <c r="J23" s="8">
        <v>12000</v>
      </c>
      <c r="K23" s="8">
        <v>12000</v>
      </c>
      <c r="L23" s="8">
        <v>12000</v>
      </c>
      <c r="M23" s="8">
        <v>12000</v>
      </c>
      <c r="N23" s="8">
        <v>12000</v>
      </c>
      <c r="O23" s="8">
        <f t="shared" si="1"/>
        <v>144000</v>
      </c>
    </row>
    <row r="24" spans="2:15" ht="16.2" customHeight="1" x14ac:dyDescent="0.3">
      <c r="B24" s="7" t="s">
        <v>68</v>
      </c>
      <c r="C24" s="8"/>
      <c r="D24" s="8"/>
      <c r="E24" s="8"/>
      <c r="F24" s="8"/>
      <c r="G24" s="8"/>
      <c r="H24" s="19">
        <v>50000</v>
      </c>
      <c r="I24" s="8"/>
      <c r="J24" s="8"/>
      <c r="K24" s="8"/>
      <c r="L24" s="8"/>
      <c r="M24" s="8"/>
      <c r="N24" s="8"/>
      <c r="O24" s="8">
        <f t="shared" si="1"/>
        <v>50000</v>
      </c>
    </row>
    <row r="25" spans="2:15" ht="16.2" customHeight="1" x14ac:dyDescent="0.3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s="16" customFormat="1" ht="16.2" customHeight="1" x14ac:dyDescent="0.3">
      <c r="B26" s="10" t="s">
        <v>47</v>
      </c>
      <c r="C26" s="13">
        <f>SUBTOTAL(9,C27:C33)</f>
        <v>27000</v>
      </c>
      <c r="D26" s="13">
        <f t="shared" ref="D26:O26" si="2">SUBTOTAL(9,D27:D33)</f>
        <v>27000</v>
      </c>
      <c r="E26" s="13">
        <f t="shared" si="2"/>
        <v>27000</v>
      </c>
      <c r="F26" s="13">
        <f t="shared" si="2"/>
        <v>27000</v>
      </c>
      <c r="G26" s="13">
        <f t="shared" si="2"/>
        <v>27000</v>
      </c>
      <c r="H26" s="13">
        <f t="shared" si="2"/>
        <v>27000</v>
      </c>
      <c r="I26" s="13">
        <f t="shared" si="2"/>
        <v>27000</v>
      </c>
      <c r="J26" s="13">
        <f t="shared" si="2"/>
        <v>27000</v>
      </c>
      <c r="K26" s="13">
        <f t="shared" si="2"/>
        <v>27000</v>
      </c>
      <c r="L26" s="13">
        <f t="shared" si="2"/>
        <v>27000</v>
      </c>
      <c r="M26" s="13">
        <f t="shared" si="2"/>
        <v>27000</v>
      </c>
      <c r="N26" s="13">
        <f t="shared" si="2"/>
        <v>27000</v>
      </c>
      <c r="O26" s="13">
        <f t="shared" si="2"/>
        <v>324000</v>
      </c>
    </row>
    <row r="27" spans="2:15" ht="16.2" customHeight="1" x14ac:dyDescent="0.3">
      <c r="B27" s="7" t="s">
        <v>63</v>
      </c>
      <c r="C27" s="8">
        <v>15000</v>
      </c>
      <c r="D27" s="8">
        <v>15000</v>
      </c>
      <c r="E27" s="8">
        <v>15000</v>
      </c>
      <c r="F27" s="8">
        <v>15000</v>
      </c>
      <c r="G27" s="8">
        <v>15000</v>
      </c>
      <c r="H27" s="8">
        <v>15000</v>
      </c>
      <c r="I27" s="8">
        <v>15000</v>
      </c>
      <c r="J27" s="8">
        <v>15000</v>
      </c>
      <c r="K27" s="8">
        <v>15000</v>
      </c>
      <c r="L27" s="8">
        <v>15000</v>
      </c>
      <c r="M27" s="8">
        <v>15000</v>
      </c>
      <c r="N27" s="8">
        <v>15000</v>
      </c>
      <c r="O27" s="8">
        <f t="shared" si="1"/>
        <v>180000</v>
      </c>
    </row>
    <row r="28" spans="2:15" ht="16.2" customHeight="1" x14ac:dyDescent="0.3">
      <c r="B28" s="7" t="s">
        <v>22</v>
      </c>
      <c r="C28" s="8">
        <v>5000</v>
      </c>
      <c r="D28" s="8">
        <v>5000</v>
      </c>
      <c r="E28" s="8">
        <v>5000</v>
      </c>
      <c r="F28" s="8">
        <v>5000</v>
      </c>
      <c r="G28" s="8">
        <v>5000</v>
      </c>
      <c r="H28" s="8">
        <v>5000</v>
      </c>
      <c r="I28" s="8">
        <v>5000</v>
      </c>
      <c r="J28" s="8">
        <v>5000</v>
      </c>
      <c r="K28" s="8">
        <v>5000</v>
      </c>
      <c r="L28" s="8">
        <v>5000</v>
      </c>
      <c r="M28" s="8">
        <v>5000</v>
      </c>
      <c r="N28" s="8">
        <v>5000</v>
      </c>
      <c r="O28" s="8">
        <f t="shared" si="1"/>
        <v>60000</v>
      </c>
    </row>
    <row r="29" spans="2:15" ht="16.2" customHeight="1" x14ac:dyDescent="0.3">
      <c r="B29" s="7" t="s">
        <v>23</v>
      </c>
      <c r="C29" s="8">
        <v>3000</v>
      </c>
      <c r="D29" s="8">
        <v>3000</v>
      </c>
      <c r="E29" s="8">
        <v>3000</v>
      </c>
      <c r="F29" s="8">
        <v>3000</v>
      </c>
      <c r="G29" s="8">
        <v>3000</v>
      </c>
      <c r="H29" s="8">
        <v>3000</v>
      </c>
      <c r="I29" s="8">
        <v>3000</v>
      </c>
      <c r="J29" s="8">
        <v>3000</v>
      </c>
      <c r="K29" s="8">
        <v>3000</v>
      </c>
      <c r="L29" s="8">
        <v>3000</v>
      </c>
      <c r="M29" s="8">
        <v>3000</v>
      </c>
      <c r="N29" s="8">
        <v>3000</v>
      </c>
      <c r="O29" s="8">
        <f t="shared" si="1"/>
        <v>36000</v>
      </c>
    </row>
    <row r="30" spans="2:15" ht="16.2" customHeight="1" x14ac:dyDescent="0.3">
      <c r="B30" s="7" t="s">
        <v>24</v>
      </c>
      <c r="C30" s="8">
        <v>2000</v>
      </c>
      <c r="D30" s="8">
        <v>2000</v>
      </c>
      <c r="E30" s="8">
        <v>2000</v>
      </c>
      <c r="F30" s="8">
        <v>2000</v>
      </c>
      <c r="G30" s="8">
        <v>2000</v>
      </c>
      <c r="H30" s="8">
        <v>2000</v>
      </c>
      <c r="I30" s="8">
        <v>2000</v>
      </c>
      <c r="J30" s="8">
        <v>2000</v>
      </c>
      <c r="K30" s="8">
        <v>2000</v>
      </c>
      <c r="L30" s="8">
        <v>2000</v>
      </c>
      <c r="M30" s="8">
        <v>2000</v>
      </c>
      <c r="N30" s="8">
        <v>2000</v>
      </c>
      <c r="O30" s="8">
        <f t="shared" si="1"/>
        <v>24000</v>
      </c>
    </row>
    <row r="31" spans="2:15" ht="16.2" customHeight="1" x14ac:dyDescent="0.3">
      <c r="B31" s="7" t="s">
        <v>25</v>
      </c>
      <c r="C31" s="8">
        <v>1000</v>
      </c>
      <c r="D31" s="8">
        <v>1000</v>
      </c>
      <c r="E31" s="8">
        <v>1000</v>
      </c>
      <c r="F31" s="8">
        <v>1000</v>
      </c>
      <c r="G31" s="8">
        <v>1000</v>
      </c>
      <c r="H31" s="8">
        <v>1000</v>
      </c>
      <c r="I31" s="8">
        <v>1000</v>
      </c>
      <c r="J31" s="8">
        <v>1000</v>
      </c>
      <c r="K31" s="8">
        <v>1000</v>
      </c>
      <c r="L31" s="8">
        <v>1000</v>
      </c>
      <c r="M31" s="8">
        <v>1000</v>
      </c>
      <c r="N31" s="8">
        <v>1000</v>
      </c>
      <c r="O31" s="8">
        <f t="shared" si="1"/>
        <v>12000</v>
      </c>
    </row>
    <row r="32" spans="2:15" ht="16.2" customHeight="1" x14ac:dyDescent="0.3">
      <c r="B32" s="7" t="s">
        <v>48</v>
      </c>
      <c r="C32" s="8">
        <v>1000</v>
      </c>
      <c r="D32" s="8">
        <v>1000</v>
      </c>
      <c r="E32" s="8">
        <v>1000</v>
      </c>
      <c r="F32" s="8">
        <v>1000</v>
      </c>
      <c r="G32" s="8">
        <v>1000</v>
      </c>
      <c r="H32" s="8">
        <v>1000</v>
      </c>
      <c r="I32" s="8">
        <v>1000</v>
      </c>
      <c r="J32" s="8">
        <v>1000</v>
      </c>
      <c r="K32" s="8">
        <v>1000</v>
      </c>
      <c r="L32" s="8">
        <v>1000</v>
      </c>
      <c r="M32" s="8">
        <v>1000</v>
      </c>
      <c r="N32" s="8">
        <v>1000</v>
      </c>
      <c r="O32" s="8">
        <f t="shared" si="1"/>
        <v>12000</v>
      </c>
    </row>
    <row r="33" spans="2:15" ht="16.2" customHeight="1" x14ac:dyDescent="0.3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6.2" customHeight="1" x14ac:dyDescent="0.3">
      <c r="B34" s="14" t="s">
        <v>17</v>
      </c>
      <c r="C34" s="13">
        <f>SUBTOTAL(9,C35:C40)</f>
        <v>7000</v>
      </c>
      <c r="D34" s="13">
        <f t="shared" ref="D34:O34" si="3">SUBTOTAL(9,D35:D40)</f>
        <v>7000</v>
      </c>
      <c r="E34" s="13">
        <f t="shared" si="3"/>
        <v>7000</v>
      </c>
      <c r="F34" s="13">
        <f t="shared" si="3"/>
        <v>7000</v>
      </c>
      <c r="G34" s="13">
        <f t="shared" si="3"/>
        <v>7000</v>
      </c>
      <c r="H34" s="13">
        <f t="shared" si="3"/>
        <v>7000</v>
      </c>
      <c r="I34" s="13">
        <f t="shared" si="3"/>
        <v>7000</v>
      </c>
      <c r="J34" s="13">
        <f t="shared" si="3"/>
        <v>7000</v>
      </c>
      <c r="K34" s="13">
        <f t="shared" si="3"/>
        <v>7000</v>
      </c>
      <c r="L34" s="13">
        <f t="shared" si="3"/>
        <v>7000</v>
      </c>
      <c r="M34" s="13">
        <f t="shared" si="3"/>
        <v>7000</v>
      </c>
      <c r="N34" s="13">
        <f t="shared" si="3"/>
        <v>7000</v>
      </c>
      <c r="O34" s="13">
        <f t="shared" si="3"/>
        <v>84000</v>
      </c>
    </row>
    <row r="35" spans="2:15" ht="16.2" customHeight="1" x14ac:dyDescent="0.3">
      <c r="B35" s="17" t="s">
        <v>69</v>
      </c>
      <c r="C35" s="8">
        <f>C20*10%</f>
        <v>6000</v>
      </c>
      <c r="D35" s="8">
        <f t="shared" ref="D35:N35" si="4">D20*10%</f>
        <v>6000</v>
      </c>
      <c r="E35" s="8">
        <f t="shared" si="4"/>
        <v>6000</v>
      </c>
      <c r="F35" s="8">
        <f t="shared" si="4"/>
        <v>6000</v>
      </c>
      <c r="G35" s="8">
        <f t="shared" si="4"/>
        <v>6000</v>
      </c>
      <c r="H35" s="8">
        <f t="shared" si="4"/>
        <v>6000</v>
      </c>
      <c r="I35" s="8">
        <f t="shared" si="4"/>
        <v>6000</v>
      </c>
      <c r="J35" s="8">
        <f t="shared" si="4"/>
        <v>6000</v>
      </c>
      <c r="K35" s="8">
        <f t="shared" si="4"/>
        <v>6000</v>
      </c>
      <c r="L35" s="8">
        <f t="shared" si="4"/>
        <v>6000</v>
      </c>
      <c r="M35" s="8">
        <f t="shared" si="4"/>
        <v>6000</v>
      </c>
      <c r="N35" s="8">
        <f t="shared" si="4"/>
        <v>6000</v>
      </c>
      <c r="O35" s="8">
        <f t="shared" si="1"/>
        <v>72000</v>
      </c>
    </row>
    <row r="36" spans="2:15" ht="16.2" customHeight="1" x14ac:dyDescent="0.3">
      <c r="B36" s="17" t="s">
        <v>49</v>
      </c>
      <c r="C36" s="8">
        <v>1000</v>
      </c>
      <c r="D36" s="8">
        <v>1000</v>
      </c>
      <c r="E36" s="8">
        <v>1000</v>
      </c>
      <c r="F36" s="8">
        <v>1000</v>
      </c>
      <c r="G36" s="8">
        <v>1000</v>
      </c>
      <c r="H36" s="8">
        <v>1000</v>
      </c>
      <c r="I36" s="8">
        <v>1000</v>
      </c>
      <c r="J36" s="8">
        <v>1000</v>
      </c>
      <c r="K36" s="8">
        <v>1000</v>
      </c>
      <c r="L36" s="8">
        <v>1000</v>
      </c>
      <c r="M36" s="8">
        <v>1000</v>
      </c>
      <c r="N36" s="8">
        <v>1000</v>
      </c>
      <c r="O36" s="8">
        <f t="shared" si="1"/>
        <v>12000</v>
      </c>
    </row>
    <row r="37" spans="2:15" ht="16.2" customHeight="1" x14ac:dyDescent="0.3">
      <c r="B37" s="17" t="s">
        <v>66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1"/>
        <v>0</v>
      </c>
    </row>
    <row r="38" spans="2:15" ht="16.2" customHeight="1" x14ac:dyDescent="0.3">
      <c r="B38" s="17" t="s">
        <v>67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f t="shared" si="1"/>
        <v>0</v>
      </c>
    </row>
    <row r="39" spans="2:15" ht="16.2" customHeight="1" x14ac:dyDescent="0.3">
      <c r="B39" s="17" t="s">
        <v>70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f t="shared" si="1"/>
        <v>0</v>
      </c>
    </row>
    <row r="40" spans="2:15" ht="16.2" customHeight="1" x14ac:dyDescent="0.3">
      <c r="B40" s="1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6.2" customHeight="1" x14ac:dyDescent="0.3">
      <c r="B41" s="14" t="s">
        <v>31</v>
      </c>
      <c r="C41" s="13">
        <f>SUBTOTAL(9,C42:C58)</f>
        <v>33800</v>
      </c>
      <c r="D41" s="13">
        <f t="shared" ref="D41:O41" si="5">SUBTOTAL(9,D42:D58)</f>
        <v>33800</v>
      </c>
      <c r="E41" s="13">
        <f t="shared" si="5"/>
        <v>38800</v>
      </c>
      <c r="F41" s="13">
        <f t="shared" si="5"/>
        <v>33800</v>
      </c>
      <c r="G41" s="13">
        <f t="shared" si="5"/>
        <v>33800</v>
      </c>
      <c r="H41" s="13">
        <f t="shared" si="5"/>
        <v>48800</v>
      </c>
      <c r="I41" s="13">
        <f t="shared" si="5"/>
        <v>82800</v>
      </c>
      <c r="J41" s="13">
        <f t="shared" si="5"/>
        <v>33800</v>
      </c>
      <c r="K41" s="13">
        <f t="shared" si="5"/>
        <v>33800</v>
      </c>
      <c r="L41" s="13">
        <f t="shared" si="5"/>
        <v>45800</v>
      </c>
      <c r="M41" s="13">
        <f t="shared" si="5"/>
        <v>33800</v>
      </c>
      <c r="N41" s="13">
        <f t="shared" si="5"/>
        <v>48800</v>
      </c>
      <c r="O41" s="13">
        <f t="shared" si="5"/>
        <v>501600</v>
      </c>
    </row>
    <row r="42" spans="2:15" ht="16.2" customHeight="1" x14ac:dyDescent="0.3">
      <c r="B42" s="17" t="s">
        <v>50</v>
      </c>
      <c r="C42" s="8">
        <v>10000</v>
      </c>
      <c r="D42" s="8">
        <v>10000</v>
      </c>
      <c r="E42" s="8">
        <v>10000</v>
      </c>
      <c r="F42" s="8">
        <v>10000</v>
      </c>
      <c r="G42" s="8">
        <v>10000</v>
      </c>
      <c r="H42" s="8">
        <v>10000</v>
      </c>
      <c r="I42" s="8">
        <v>10000</v>
      </c>
      <c r="J42" s="8">
        <v>10000</v>
      </c>
      <c r="K42" s="8">
        <v>10000</v>
      </c>
      <c r="L42" s="8">
        <v>10000</v>
      </c>
      <c r="M42" s="8">
        <v>10000</v>
      </c>
      <c r="N42" s="8">
        <v>10000</v>
      </c>
      <c r="O42" s="8">
        <f t="shared" si="1"/>
        <v>120000</v>
      </c>
    </row>
    <row r="43" spans="2:15" ht="16.2" customHeight="1" x14ac:dyDescent="0.3">
      <c r="B43" s="17" t="s">
        <v>52</v>
      </c>
      <c r="C43" s="8">
        <v>2000</v>
      </c>
      <c r="D43" s="8">
        <v>2000</v>
      </c>
      <c r="E43" s="8">
        <v>2000</v>
      </c>
      <c r="F43" s="8">
        <v>2000</v>
      </c>
      <c r="G43" s="8">
        <v>2000</v>
      </c>
      <c r="H43" s="8">
        <v>2000</v>
      </c>
      <c r="I43" s="8">
        <v>2000</v>
      </c>
      <c r="J43" s="8">
        <v>2000</v>
      </c>
      <c r="K43" s="8">
        <v>2000</v>
      </c>
      <c r="L43" s="8">
        <v>2000</v>
      </c>
      <c r="M43" s="8">
        <v>2000</v>
      </c>
      <c r="N43" s="8">
        <v>2000</v>
      </c>
      <c r="O43" s="8">
        <f t="shared" si="1"/>
        <v>24000</v>
      </c>
    </row>
    <row r="44" spans="2:15" ht="16.2" customHeight="1" x14ac:dyDescent="0.3">
      <c r="B44" s="17" t="s">
        <v>51</v>
      </c>
      <c r="C44" s="8">
        <v>10000</v>
      </c>
      <c r="D44" s="8">
        <v>10000</v>
      </c>
      <c r="E44" s="8">
        <v>10000</v>
      </c>
      <c r="F44" s="8">
        <v>10000</v>
      </c>
      <c r="G44" s="8">
        <v>10000</v>
      </c>
      <c r="H44" s="8">
        <v>10000</v>
      </c>
      <c r="I44" s="8">
        <v>10000</v>
      </c>
      <c r="J44" s="8">
        <v>10000</v>
      </c>
      <c r="K44" s="8">
        <v>10000</v>
      </c>
      <c r="L44" s="8">
        <v>10000</v>
      </c>
      <c r="M44" s="8">
        <v>10000</v>
      </c>
      <c r="N44" s="8">
        <v>10000</v>
      </c>
      <c r="O44" s="8">
        <f t="shared" si="1"/>
        <v>120000</v>
      </c>
    </row>
    <row r="45" spans="2:15" ht="16.2" customHeight="1" x14ac:dyDescent="0.3">
      <c r="B45" s="17" t="s">
        <v>61</v>
      </c>
      <c r="C45" s="8">
        <v>3000</v>
      </c>
      <c r="D45" s="8">
        <v>3000</v>
      </c>
      <c r="E45" s="8">
        <v>3000</v>
      </c>
      <c r="F45" s="8">
        <v>3000</v>
      </c>
      <c r="G45" s="8">
        <v>3000</v>
      </c>
      <c r="H45" s="8">
        <v>3000</v>
      </c>
      <c r="I45" s="8">
        <v>3000</v>
      </c>
      <c r="J45" s="8">
        <v>3000</v>
      </c>
      <c r="K45" s="8">
        <v>3000</v>
      </c>
      <c r="L45" s="8">
        <v>3000</v>
      </c>
      <c r="M45" s="8">
        <v>3000</v>
      </c>
      <c r="N45" s="8">
        <v>3000</v>
      </c>
      <c r="O45" s="8">
        <f t="shared" si="1"/>
        <v>36000</v>
      </c>
    </row>
    <row r="46" spans="2:15" ht="16.2" customHeight="1" x14ac:dyDescent="0.3">
      <c r="B46" s="17" t="s">
        <v>57</v>
      </c>
      <c r="C46" s="8">
        <v>500</v>
      </c>
      <c r="D46" s="8">
        <v>500</v>
      </c>
      <c r="E46" s="8">
        <v>500</v>
      </c>
      <c r="F46" s="8">
        <v>500</v>
      </c>
      <c r="G46" s="8">
        <v>500</v>
      </c>
      <c r="H46" s="8">
        <v>500</v>
      </c>
      <c r="I46" s="8">
        <v>500</v>
      </c>
      <c r="J46" s="8">
        <v>500</v>
      </c>
      <c r="K46" s="8">
        <v>500</v>
      </c>
      <c r="L46" s="8">
        <v>500</v>
      </c>
      <c r="M46" s="8">
        <v>500</v>
      </c>
      <c r="N46" s="8">
        <v>500</v>
      </c>
      <c r="O46" s="8">
        <f t="shared" si="1"/>
        <v>6000</v>
      </c>
    </row>
    <row r="47" spans="2:15" ht="16.2" customHeight="1" x14ac:dyDescent="0.3">
      <c r="B47" s="17" t="s">
        <v>54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19">
        <v>15000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9">
        <v>15000</v>
      </c>
      <c r="O47" s="8">
        <f t="shared" si="1"/>
        <v>30000</v>
      </c>
    </row>
    <row r="48" spans="2:15" ht="16.2" customHeight="1" x14ac:dyDescent="0.3">
      <c r="B48" s="17" t="s">
        <v>53</v>
      </c>
      <c r="C48" s="8">
        <v>300</v>
      </c>
      <c r="D48" s="8">
        <v>300</v>
      </c>
      <c r="E48" s="8">
        <v>300</v>
      </c>
      <c r="F48" s="8">
        <v>300</v>
      </c>
      <c r="G48" s="8">
        <v>300</v>
      </c>
      <c r="H48" s="8">
        <v>300</v>
      </c>
      <c r="I48" s="8">
        <v>300</v>
      </c>
      <c r="J48" s="8">
        <v>300</v>
      </c>
      <c r="K48" s="8">
        <v>300</v>
      </c>
      <c r="L48" s="8">
        <v>300</v>
      </c>
      <c r="M48" s="8">
        <v>300</v>
      </c>
      <c r="N48" s="8">
        <v>300</v>
      </c>
      <c r="O48" s="8">
        <f t="shared" si="1"/>
        <v>3600</v>
      </c>
    </row>
    <row r="49" spans="2:15" ht="16.2" customHeight="1" x14ac:dyDescent="0.3">
      <c r="B49" s="17" t="s">
        <v>60</v>
      </c>
      <c r="C49" s="8">
        <v>1000</v>
      </c>
      <c r="D49" s="8">
        <v>1000</v>
      </c>
      <c r="E49" s="8">
        <v>1000</v>
      </c>
      <c r="F49" s="8">
        <v>1000</v>
      </c>
      <c r="G49" s="8">
        <v>1000</v>
      </c>
      <c r="H49" s="8">
        <v>1000</v>
      </c>
      <c r="I49" s="8">
        <v>1000</v>
      </c>
      <c r="J49" s="8">
        <v>1000</v>
      </c>
      <c r="K49" s="8">
        <v>1000</v>
      </c>
      <c r="L49" s="8">
        <v>1000</v>
      </c>
      <c r="M49" s="8">
        <v>1000</v>
      </c>
      <c r="N49" s="8">
        <v>1000</v>
      </c>
      <c r="O49" s="8">
        <f t="shared" si="1"/>
        <v>12000</v>
      </c>
    </row>
    <row r="50" spans="2:15" ht="16.2" customHeight="1" x14ac:dyDescent="0.3">
      <c r="B50" s="17" t="s">
        <v>62</v>
      </c>
      <c r="C50" s="8">
        <v>0</v>
      </c>
      <c r="D50" s="8">
        <v>0</v>
      </c>
      <c r="E50" s="8">
        <v>5000</v>
      </c>
      <c r="F50" s="8">
        <v>0</v>
      </c>
      <c r="G50" s="8">
        <v>0</v>
      </c>
      <c r="H50" s="8">
        <v>0</v>
      </c>
      <c r="I50" s="8">
        <v>0</v>
      </c>
      <c r="J50" s="8"/>
      <c r="K50" s="8">
        <v>0</v>
      </c>
      <c r="L50" s="8">
        <v>5000</v>
      </c>
      <c r="M50" s="8">
        <v>0</v>
      </c>
      <c r="N50" s="8">
        <v>0</v>
      </c>
      <c r="O50" s="8">
        <f t="shared" si="1"/>
        <v>10000</v>
      </c>
    </row>
    <row r="51" spans="2:15" ht="16.2" customHeight="1" x14ac:dyDescent="0.3">
      <c r="B51" s="17" t="s">
        <v>55</v>
      </c>
      <c r="C51" s="8">
        <v>500</v>
      </c>
      <c r="D51" s="8">
        <v>500</v>
      </c>
      <c r="E51" s="8">
        <v>500</v>
      </c>
      <c r="F51" s="8">
        <v>500</v>
      </c>
      <c r="G51" s="8">
        <v>500</v>
      </c>
      <c r="H51" s="8">
        <v>500</v>
      </c>
      <c r="I51" s="8">
        <v>500</v>
      </c>
      <c r="J51" s="8">
        <v>500</v>
      </c>
      <c r="K51" s="8">
        <v>500</v>
      </c>
      <c r="L51" s="8">
        <v>500</v>
      </c>
      <c r="M51" s="8">
        <v>500</v>
      </c>
      <c r="N51" s="8">
        <v>500</v>
      </c>
      <c r="O51" s="8">
        <f t="shared" si="1"/>
        <v>6000</v>
      </c>
    </row>
    <row r="52" spans="2:15" ht="16.2" customHeight="1" x14ac:dyDescent="0.3">
      <c r="B52" s="17" t="s">
        <v>56</v>
      </c>
      <c r="C52" s="8">
        <v>500</v>
      </c>
      <c r="D52" s="8">
        <v>500</v>
      </c>
      <c r="E52" s="8">
        <v>500</v>
      </c>
      <c r="F52" s="8">
        <v>500</v>
      </c>
      <c r="G52" s="8">
        <v>500</v>
      </c>
      <c r="H52" s="8">
        <v>500</v>
      </c>
      <c r="I52" s="8">
        <v>500</v>
      </c>
      <c r="J52" s="8">
        <v>500</v>
      </c>
      <c r="K52" s="8">
        <v>500</v>
      </c>
      <c r="L52" s="8">
        <v>500</v>
      </c>
      <c r="M52" s="8">
        <v>500</v>
      </c>
      <c r="N52" s="8">
        <v>500</v>
      </c>
      <c r="O52" s="8">
        <f t="shared" si="1"/>
        <v>6000</v>
      </c>
    </row>
    <row r="53" spans="2:15" ht="16.2" customHeight="1" x14ac:dyDescent="0.3">
      <c r="B53" s="17" t="s">
        <v>59</v>
      </c>
      <c r="C53" s="8">
        <v>0</v>
      </c>
      <c r="D53" s="8">
        <v>0</v>
      </c>
      <c r="E53" s="8">
        <v>0</v>
      </c>
      <c r="F53" s="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9">
        <v>7000</v>
      </c>
      <c r="M53" s="8">
        <v>0</v>
      </c>
      <c r="N53" s="8">
        <v>0</v>
      </c>
      <c r="O53" s="8">
        <f t="shared" si="1"/>
        <v>7000</v>
      </c>
    </row>
    <row r="54" spans="2:15" ht="16.2" customHeight="1" x14ac:dyDescent="0.3">
      <c r="B54" s="17" t="s">
        <v>58</v>
      </c>
      <c r="C54" s="8">
        <v>1000</v>
      </c>
      <c r="D54" s="8">
        <v>1000</v>
      </c>
      <c r="E54" s="8">
        <v>1000</v>
      </c>
      <c r="F54" s="8">
        <v>1000</v>
      </c>
      <c r="G54" s="8">
        <v>1000</v>
      </c>
      <c r="H54" s="8">
        <v>1000</v>
      </c>
      <c r="I54" s="19">
        <v>50000</v>
      </c>
      <c r="J54" s="8">
        <v>1000</v>
      </c>
      <c r="K54" s="8">
        <v>1000</v>
      </c>
      <c r="L54" s="8">
        <v>1000</v>
      </c>
      <c r="M54" s="8">
        <v>1000</v>
      </c>
      <c r="N54" s="8">
        <v>1000</v>
      </c>
      <c r="O54" s="8">
        <f t="shared" si="1"/>
        <v>61000</v>
      </c>
    </row>
    <row r="55" spans="2:15" ht="16.2" customHeight="1" x14ac:dyDescent="0.3">
      <c r="B55" s="17" t="s">
        <v>64</v>
      </c>
      <c r="C55" s="8">
        <v>5000</v>
      </c>
      <c r="D55" s="8">
        <v>5000</v>
      </c>
      <c r="E55" s="8">
        <v>5000</v>
      </c>
      <c r="F55" s="8">
        <v>5000</v>
      </c>
      <c r="G55" s="8">
        <v>5000</v>
      </c>
      <c r="H55" s="8">
        <v>5000</v>
      </c>
      <c r="I55" s="8">
        <v>5000</v>
      </c>
      <c r="J55" s="8">
        <v>5000</v>
      </c>
      <c r="K55" s="8">
        <v>5000</v>
      </c>
      <c r="L55" s="8">
        <v>5000</v>
      </c>
      <c r="M55" s="8">
        <v>5000</v>
      </c>
      <c r="N55" s="8">
        <v>5000</v>
      </c>
      <c r="O55" s="8">
        <f t="shared" si="1"/>
        <v>60000</v>
      </c>
    </row>
    <row r="56" spans="2:15" ht="16.2" customHeight="1" x14ac:dyDescent="0.3">
      <c r="B56" s="17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f t="shared" si="1"/>
        <v>0</v>
      </c>
    </row>
    <row r="57" spans="2:15" ht="16.2" customHeight="1" x14ac:dyDescent="0.3">
      <c r="B57" s="17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f t="shared" si="1"/>
        <v>0</v>
      </c>
    </row>
    <row r="58" spans="2:15" ht="16.2" customHeight="1" x14ac:dyDescent="0.3">
      <c r="B58" s="17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f t="shared" si="1"/>
        <v>0</v>
      </c>
    </row>
    <row r="59" spans="2:15" s="16" customFormat="1" ht="16.2" customHeight="1" x14ac:dyDescent="0.3">
      <c r="B59" s="14" t="s">
        <v>65</v>
      </c>
      <c r="C59" s="13">
        <f>C19-SUBTOTAL(9,C26:C58)</f>
        <v>11200</v>
      </c>
      <c r="D59" s="13">
        <f t="shared" ref="D59:O59" si="6">D19-SUBTOTAL(9,D26:D58)</f>
        <v>11200</v>
      </c>
      <c r="E59" s="13">
        <f t="shared" si="6"/>
        <v>6200</v>
      </c>
      <c r="F59" s="13">
        <f t="shared" si="6"/>
        <v>11200</v>
      </c>
      <c r="G59" s="13">
        <f t="shared" si="6"/>
        <v>11200</v>
      </c>
      <c r="H59" s="13">
        <f t="shared" si="6"/>
        <v>46200</v>
      </c>
      <c r="I59" s="13">
        <f t="shared" si="6"/>
        <v>-37800</v>
      </c>
      <c r="J59" s="13">
        <f t="shared" si="6"/>
        <v>11200</v>
      </c>
      <c r="K59" s="13">
        <f t="shared" si="6"/>
        <v>11200</v>
      </c>
      <c r="L59" s="13">
        <f t="shared" si="6"/>
        <v>-800</v>
      </c>
      <c r="M59" s="13">
        <f t="shared" si="6"/>
        <v>11200</v>
      </c>
      <c r="N59" s="13">
        <f t="shared" si="6"/>
        <v>-3800</v>
      </c>
      <c r="O59" s="13">
        <f t="shared" si="6"/>
        <v>88400</v>
      </c>
    </row>
    <row r="60" spans="2:15" ht="16.2" customHeight="1" x14ac:dyDescent="0.3">
      <c r="B60" s="1"/>
    </row>
    <row r="61" spans="2:15" ht="16.2" customHeight="1" x14ac:dyDescent="0.3">
      <c r="B61" t="s">
        <v>28</v>
      </c>
      <c r="E61" s="3" t="s">
        <v>29</v>
      </c>
    </row>
  </sheetData>
  <mergeCells count="32">
    <mergeCell ref="M8:N8"/>
    <mergeCell ref="M9:N9"/>
    <mergeCell ref="M10:N10"/>
    <mergeCell ref="M11:N11"/>
    <mergeCell ref="M12:N12"/>
    <mergeCell ref="M13:N13"/>
    <mergeCell ref="I11:J11"/>
    <mergeCell ref="I12:J12"/>
    <mergeCell ref="I4:J4"/>
    <mergeCell ref="E13:F13"/>
    <mergeCell ref="I13:J13"/>
    <mergeCell ref="E10:F10"/>
    <mergeCell ref="E11:F11"/>
    <mergeCell ref="E12:F12"/>
    <mergeCell ref="E4:F4"/>
    <mergeCell ref="I5:J5"/>
    <mergeCell ref="I6:J6"/>
    <mergeCell ref="I7:J7"/>
    <mergeCell ref="I8:J8"/>
    <mergeCell ref="I9:J9"/>
    <mergeCell ref="I10:J10"/>
    <mergeCell ref="M3:N3"/>
    <mergeCell ref="M4:N4"/>
    <mergeCell ref="M5:N5"/>
    <mergeCell ref="M6:N6"/>
    <mergeCell ref="M7:N7"/>
    <mergeCell ref="E9:F9"/>
    <mergeCell ref="I3:J3"/>
    <mergeCell ref="E5:F5"/>
    <mergeCell ref="E6:F6"/>
    <mergeCell ref="E7:F7"/>
    <mergeCell ref="E8:F8"/>
  </mergeCells>
  <conditionalFormatting sqref="C59:O59">
    <cfRule type="cellIs" dxfId="1" priority="2" operator="lessThan">
      <formula>0</formula>
    </cfRule>
  </conditionalFormatting>
  <conditionalFormatting sqref="D15">
    <cfRule type="cellIs" dxfId="0" priority="1" operator="lessThan">
      <formula>0</formula>
    </cfRule>
  </conditionalFormatting>
  <hyperlinks>
    <hyperlink ref="E61" r:id="rId1"/>
  </hyperlinks>
  <pageMargins left="0.5" right="0.25" top="0.25" bottom="0.25" header="0.3" footer="0.3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Чек-ап</vt:lpstr>
      <vt:lpstr>'Чек-ап'!Print_Area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2019-09-13T05:40:18Z</cp:lastPrinted>
  <dcterms:created xsi:type="dcterms:W3CDTF">2019-09-13T04:51:50Z</dcterms:created>
  <dcterms:modified xsi:type="dcterms:W3CDTF">2019-10-31T06:35:50Z</dcterms:modified>
</cp:coreProperties>
</file>