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01 moneypapa @mail.ru\excel and pdf downloads\fin - budget annual\"/>
    </mc:Choice>
  </mc:AlternateContent>
  <xr:revisionPtr revIDLastSave="0" documentId="13_ncr:1_{EB84011F-E40A-42E3-BEE3-34240CA409E5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бюджет 12 мес" sheetId="1" r:id="rId1"/>
    <sheet name="инструкция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" i="1" l="1"/>
  <c r="C30" i="2"/>
  <c r="C28" i="2"/>
  <c r="C26" i="2"/>
  <c r="C21" i="2"/>
  <c r="C7" i="2"/>
  <c r="C5" i="2"/>
  <c r="E83" i="1"/>
  <c r="F83" i="1" s="1"/>
  <c r="G83" i="1" s="1"/>
  <c r="H83" i="1" s="1"/>
  <c r="I83" i="1" s="1"/>
  <c r="J83" i="1" s="1"/>
  <c r="K83" i="1" s="1"/>
  <c r="L83" i="1" s="1"/>
  <c r="M83" i="1" s="1"/>
  <c r="N83" i="1" s="1"/>
  <c r="E85" i="1"/>
  <c r="F85" i="1"/>
  <c r="G85" i="1"/>
  <c r="H85" i="1" s="1"/>
  <c r="I85" i="1" s="1"/>
  <c r="J85" i="1" s="1"/>
  <c r="K85" i="1" s="1"/>
  <c r="L85" i="1" s="1"/>
  <c r="M85" i="1" s="1"/>
  <c r="N85" i="1" s="1"/>
  <c r="E86" i="1"/>
  <c r="F86" i="1" s="1"/>
  <c r="G86" i="1" s="1"/>
  <c r="H86" i="1" s="1"/>
  <c r="I86" i="1" s="1"/>
  <c r="J86" i="1" s="1"/>
  <c r="K86" i="1" s="1"/>
  <c r="L86" i="1" s="1"/>
  <c r="M86" i="1" s="1"/>
  <c r="N86" i="1" s="1"/>
  <c r="E87" i="1"/>
  <c r="F87" i="1" s="1"/>
  <c r="G87" i="1" s="1"/>
  <c r="H87" i="1" s="1"/>
  <c r="I87" i="1" s="1"/>
  <c r="J87" i="1" s="1"/>
  <c r="K87" i="1" s="1"/>
  <c r="L87" i="1" s="1"/>
  <c r="M87" i="1" s="1"/>
  <c r="N87" i="1" s="1"/>
  <c r="E89" i="1"/>
  <c r="F89" i="1"/>
  <c r="G89" i="1"/>
  <c r="H89" i="1" s="1"/>
  <c r="I89" i="1" s="1"/>
  <c r="J89" i="1" s="1"/>
  <c r="K89" i="1" s="1"/>
  <c r="L89" i="1" s="1"/>
  <c r="M89" i="1" s="1"/>
  <c r="N89" i="1" s="1"/>
  <c r="E90" i="1"/>
  <c r="F90" i="1" s="1"/>
  <c r="G90" i="1" s="1"/>
  <c r="H90" i="1" s="1"/>
  <c r="I90" i="1" s="1"/>
  <c r="J90" i="1" s="1"/>
  <c r="K90" i="1" s="1"/>
  <c r="L90" i="1" s="1"/>
  <c r="M90" i="1" s="1"/>
  <c r="N90" i="1" s="1"/>
  <c r="E91" i="1"/>
  <c r="F91" i="1" s="1"/>
  <c r="G91" i="1" s="1"/>
  <c r="H91" i="1" s="1"/>
  <c r="I91" i="1" s="1"/>
  <c r="J91" i="1" s="1"/>
  <c r="K91" i="1" s="1"/>
  <c r="L91" i="1" s="1"/>
  <c r="M91" i="1" s="1"/>
  <c r="N91" i="1" s="1"/>
  <c r="E92" i="1"/>
  <c r="F92" i="1" s="1"/>
  <c r="G92" i="1" s="1"/>
  <c r="H92" i="1" s="1"/>
  <c r="I92" i="1" s="1"/>
  <c r="J92" i="1" s="1"/>
  <c r="K92" i="1" s="1"/>
  <c r="L92" i="1" s="1"/>
  <c r="M92" i="1" s="1"/>
  <c r="N92" i="1" s="1"/>
  <c r="E93" i="1"/>
  <c r="F93" i="1"/>
  <c r="G93" i="1"/>
  <c r="H93" i="1" s="1"/>
  <c r="I93" i="1" s="1"/>
  <c r="J93" i="1" s="1"/>
  <c r="K93" i="1" s="1"/>
  <c r="L93" i="1" s="1"/>
  <c r="M93" i="1" s="1"/>
  <c r="N93" i="1" s="1"/>
  <c r="E94" i="1"/>
  <c r="F94" i="1" s="1"/>
  <c r="G94" i="1" s="1"/>
  <c r="H94" i="1" s="1"/>
  <c r="I94" i="1" s="1"/>
  <c r="J94" i="1" s="1"/>
  <c r="K94" i="1" s="1"/>
  <c r="L94" i="1" s="1"/>
  <c r="M94" i="1" s="1"/>
  <c r="N94" i="1" s="1"/>
  <c r="E95" i="1"/>
  <c r="F95" i="1" s="1"/>
  <c r="G95" i="1" s="1"/>
  <c r="H95" i="1" s="1"/>
  <c r="I95" i="1" s="1"/>
  <c r="J95" i="1" s="1"/>
  <c r="K95" i="1" s="1"/>
  <c r="L95" i="1" s="1"/>
  <c r="M95" i="1" s="1"/>
  <c r="N95" i="1" s="1"/>
  <c r="E96" i="1"/>
  <c r="F96" i="1" s="1"/>
  <c r="G96" i="1" s="1"/>
  <c r="H96" i="1" s="1"/>
  <c r="I96" i="1" s="1"/>
  <c r="J96" i="1" s="1"/>
  <c r="K96" i="1" s="1"/>
  <c r="L96" i="1" s="1"/>
  <c r="M96" i="1" s="1"/>
  <c r="N96" i="1" s="1"/>
  <c r="E97" i="1"/>
  <c r="F97" i="1"/>
  <c r="G97" i="1"/>
  <c r="H97" i="1" s="1"/>
  <c r="I97" i="1" s="1"/>
  <c r="J97" i="1" s="1"/>
  <c r="K97" i="1" s="1"/>
  <c r="L97" i="1" s="1"/>
  <c r="M97" i="1" s="1"/>
  <c r="N97" i="1" s="1"/>
  <c r="E98" i="1"/>
  <c r="F98" i="1" s="1"/>
  <c r="G98" i="1" s="1"/>
  <c r="H98" i="1" s="1"/>
  <c r="I98" i="1" s="1"/>
  <c r="J98" i="1" s="1"/>
  <c r="K98" i="1" s="1"/>
  <c r="L98" i="1" s="1"/>
  <c r="M98" i="1" s="1"/>
  <c r="N98" i="1" s="1"/>
  <c r="E99" i="1"/>
  <c r="F99" i="1" s="1"/>
  <c r="G99" i="1" s="1"/>
  <c r="H99" i="1" s="1"/>
  <c r="I99" i="1" s="1"/>
  <c r="J99" i="1" s="1"/>
  <c r="K99" i="1" s="1"/>
  <c r="L99" i="1" s="1"/>
  <c r="M99" i="1" s="1"/>
  <c r="N99" i="1" s="1"/>
  <c r="E100" i="1"/>
  <c r="F100" i="1" s="1"/>
  <c r="G100" i="1" s="1"/>
  <c r="H100" i="1" s="1"/>
  <c r="I100" i="1" s="1"/>
  <c r="J100" i="1" s="1"/>
  <c r="K100" i="1" s="1"/>
  <c r="L100" i="1" s="1"/>
  <c r="M100" i="1" s="1"/>
  <c r="N100" i="1" s="1"/>
  <c r="D100" i="1"/>
  <c r="D99" i="1"/>
  <c r="D98" i="1"/>
  <c r="D97" i="1"/>
  <c r="D96" i="1"/>
  <c r="D95" i="1"/>
  <c r="D94" i="1"/>
  <c r="D93" i="1"/>
  <c r="D92" i="1"/>
  <c r="D91" i="1"/>
  <c r="D90" i="1"/>
  <c r="D89" i="1"/>
  <c r="D84" i="1"/>
  <c r="E84" i="1" s="1"/>
  <c r="F84" i="1" s="1"/>
  <c r="G84" i="1" s="1"/>
  <c r="H84" i="1" s="1"/>
  <c r="I84" i="1" s="1"/>
  <c r="J84" i="1" s="1"/>
  <c r="K84" i="1" s="1"/>
  <c r="L84" i="1" s="1"/>
  <c r="M84" i="1" s="1"/>
  <c r="N84" i="1" s="1"/>
  <c r="E82" i="1"/>
  <c r="F82" i="1" s="1"/>
  <c r="G82" i="1" s="1"/>
  <c r="H82" i="1" s="1"/>
  <c r="I82" i="1" s="1"/>
  <c r="J82" i="1" s="1"/>
  <c r="K82" i="1" s="1"/>
  <c r="L82" i="1" s="1"/>
  <c r="M82" i="1" s="1"/>
  <c r="N82" i="1" s="1"/>
  <c r="D82" i="1"/>
  <c r="E75" i="1"/>
  <c r="F75" i="1" s="1"/>
  <c r="G75" i="1" s="1"/>
  <c r="H75" i="1" s="1"/>
  <c r="I75" i="1" s="1"/>
  <c r="J75" i="1" s="1"/>
  <c r="K75" i="1" s="1"/>
  <c r="L75" i="1" s="1"/>
  <c r="M75" i="1" s="1"/>
  <c r="N75" i="1" s="1"/>
  <c r="E74" i="1"/>
  <c r="F74" i="1" s="1"/>
  <c r="G74" i="1" s="1"/>
  <c r="H74" i="1" s="1"/>
  <c r="I74" i="1" s="1"/>
  <c r="J74" i="1" s="1"/>
  <c r="K74" i="1" s="1"/>
  <c r="L74" i="1" s="1"/>
  <c r="M74" i="1" s="1"/>
  <c r="N74" i="1" s="1"/>
  <c r="E71" i="1"/>
  <c r="F71" i="1" s="1"/>
  <c r="G71" i="1" s="1"/>
  <c r="H71" i="1" s="1"/>
  <c r="I71" i="1" s="1"/>
  <c r="J71" i="1" s="1"/>
  <c r="K71" i="1" s="1"/>
  <c r="L71" i="1" s="1"/>
  <c r="M71" i="1" s="1"/>
  <c r="N71" i="1" s="1"/>
  <c r="D71" i="1"/>
  <c r="E68" i="1"/>
  <c r="F68" i="1" s="1"/>
  <c r="G68" i="1" s="1"/>
  <c r="H68" i="1" s="1"/>
  <c r="I68" i="1" s="1"/>
  <c r="J68" i="1" s="1"/>
  <c r="K68" i="1" s="1"/>
  <c r="L68" i="1" s="1"/>
  <c r="M68" i="1" s="1"/>
  <c r="N68" i="1" s="1"/>
  <c r="E67" i="1"/>
  <c r="F67" i="1" s="1"/>
  <c r="G67" i="1" s="1"/>
  <c r="H67" i="1" s="1"/>
  <c r="I67" i="1" s="1"/>
  <c r="J67" i="1" s="1"/>
  <c r="K67" i="1" s="1"/>
  <c r="L67" i="1" s="1"/>
  <c r="M67" i="1" s="1"/>
  <c r="N67" i="1" s="1"/>
  <c r="E63" i="1"/>
  <c r="F63" i="1" s="1"/>
  <c r="G63" i="1" s="1"/>
  <c r="H63" i="1" s="1"/>
  <c r="I63" i="1" s="1"/>
  <c r="J63" i="1" s="1"/>
  <c r="K63" i="1" s="1"/>
  <c r="L63" i="1" s="1"/>
  <c r="M63" i="1" s="1"/>
  <c r="N63" i="1" s="1"/>
  <c r="E64" i="1"/>
  <c r="F64" i="1"/>
  <c r="G64" i="1" s="1"/>
  <c r="H64" i="1" s="1"/>
  <c r="I64" i="1" s="1"/>
  <c r="J64" i="1" s="1"/>
  <c r="K64" i="1" s="1"/>
  <c r="L64" i="1" s="1"/>
  <c r="M64" i="1" s="1"/>
  <c r="N64" i="1" s="1"/>
  <c r="D62" i="1"/>
  <c r="E62" i="1" s="1"/>
  <c r="F62" i="1" s="1"/>
  <c r="G62" i="1" s="1"/>
  <c r="H62" i="1" s="1"/>
  <c r="I62" i="1" s="1"/>
  <c r="J62" i="1" s="1"/>
  <c r="K62" i="1" s="1"/>
  <c r="L62" i="1" s="1"/>
  <c r="M62" i="1" s="1"/>
  <c r="N62" i="1" s="1"/>
  <c r="E59" i="1"/>
  <c r="F59" i="1" s="1"/>
  <c r="G59" i="1" s="1"/>
  <c r="H59" i="1" s="1"/>
  <c r="I59" i="1" s="1"/>
  <c r="J59" i="1" s="1"/>
  <c r="K59" i="1" s="1"/>
  <c r="L59" i="1" s="1"/>
  <c r="M59" i="1" s="1"/>
  <c r="N59" i="1" s="1"/>
  <c r="E58" i="1"/>
  <c r="F58" i="1" s="1"/>
  <c r="G58" i="1" s="1"/>
  <c r="H58" i="1" s="1"/>
  <c r="I58" i="1" s="1"/>
  <c r="J58" i="1" s="1"/>
  <c r="K58" i="1" s="1"/>
  <c r="L58" i="1" s="1"/>
  <c r="M58" i="1" s="1"/>
  <c r="N58" i="1" s="1"/>
  <c r="E54" i="1"/>
  <c r="F54" i="1" s="1"/>
  <c r="G54" i="1" s="1"/>
  <c r="H54" i="1" s="1"/>
  <c r="I54" i="1" s="1"/>
  <c r="J54" i="1" s="1"/>
  <c r="K54" i="1" s="1"/>
  <c r="L54" i="1" s="1"/>
  <c r="M54" i="1" s="1"/>
  <c r="N54" i="1" s="1"/>
  <c r="E53" i="1"/>
  <c r="F53" i="1" s="1"/>
  <c r="G53" i="1" s="1"/>
  <c r="H53" i="1" s="1"/>
  <c r="I53" i="1" s="1"/>
  <c r="J53" i="1" s="1"/>
  <c r="K53" i="1" s="1"/>
  <c r="L53" i="1" s="1"/>
  <c r="M53" i="1" s="1"/>
  <c r="N53" i="1" s="1"/>
  <c r="E50" i="1"/>
  <c r="F50" i="1" s="1"/>
  <c r="G50" i="1" s="1"/>
  <c r="H50" i="1" s="1"/>
  <c r="I50" i="1" s="1"/>
  <c r="J50" i="1" s="1"/>
  <c r="K50" i="1" s="1"/>
  <c r="L50" i="1" s="1"/>
  <c r="M50" i="1" s="1"/>
  <c r="N50" i="1" s="1"/>
  <c r="E39" i="1"/>
  <c r="F39" i="1" s="1"/>
  <c r="G39" i="1" s="1"/>
  <c r="H39" i="1" s="1"/>
  <c r="I39" i="1" s="1"/>
  <c r="J39" i="1" s="1"/>
  <c r="K39" i="1" s="1"/>
  <c r="L39" i="1" s="1"/>
  <c r="M39" i="1" s="1"/>
  <c r="N39" i="1" s="1"/>
  <c r="E40" i="1"/>
  <c r="F40" i="1" s="1"/>
  <c r="G40" i="1" s="1"/>
  <c r="H40" i="1" s="1"/>
  <c r="I40" i="1" s="1"/>
  <c r="J40" i="1" s="1"/>
  <c r="K40" i="1" s="1"/>
  <c r="L40" i="1" s="1"/>
  <c r="M40" i="1" s="1"/>
  <c r="N40" i="1" s="1"/>
  <c r="E41" i="1"/>
  <c r="F41" i="1"/>
  <c r="G41" i="1"/>
  <c r="H41" i="1"/>
  <c r="I41" i="1" s="1"/>
  <c r="J41" i="1" s="1"/>
  <c r="K41" i="1" s="1"/>
  <c r="L41" i="1" s="1"/>
  <c r="M41" i="1" s="1"/>
  <c r="N41" i="1" s="1"/>
  <c r="E42" i="1"/>
  <c r="F42" i="1"/>
  <c r="G42" i="1" s="1"/>
  <c r="H42" i="1" s="1"/>
  <c r="I42" i="1" s="1"/>
  <c r="J42" i="1" s="1"/>
  <c r="K42" i="1" s="1"/>
  <c r="L42" i="1" s="1"/>
  <c r="M42" i="1" s="1"/>
  <c r="N42" i="1" s="1"/>
  <c r="F34" i="1"/>
  <c r="C49" i="1"/>
  <c r="D42" i="1"/>
  <c r="D39" i="1"/>
  <c r="D10" i="1"/>
  <c r="E10" i="1" s="1"/>
  <c r="F10" i="1" s="1"/>
  <c r="G10" i="1" s="1"/>
  <c r="H10" i="1" s="1"/>
  <c r="I10" i="1" s="1"/>
  <c r="J10" i="1" s="1"/>
  <c r="K10" i="1" s="1"/>
  <c r="L10" i="1" s="1"/>
  <c r="M10" i="1" s="1"/>
  <c r="N10" i="1" s="1"/>
  <c r="D11" i="1"/>
  <c r="E11" i="1" s="1"/>
  <c r="F11" i="1" s="1"/>
  <c r="G11" i="1" s="1"/>
  <c r="H11" i="1" s="1"/>
  <c r="I11" i="1" s="1"/>
  <c r="J11" i="1" s="1"/>
  <c r="K11" i="1" s="1"/>
  <c r="L11" i="1" s="1"/>
  <c r="M11" i="1" s="1"/>
  <c r="N11" i="1" s="1"/>
  <c r="D12" i="1"/>
  <c r="E12" i="1" s="1"/>
  <c r="F12" i="1" s="1"/>
  <c r="G12" i="1" s="1"/>
  <c r="H12" i="1" s="1"/>
  <c r="I12" i="1" s="1"/>
  <c r="J12" i="1" s="1"/>
  <c r="K12" i="1" s="1"/>
  <c r="L12" i="1" s="1"/>
  <c r="M12" i="1" s="1"/>
  <c r="N12" i="1" s="1"/>
  <c r="D13" i="1"/>
  <c r="E13" i="1" s="1"/>
  <c r="F13" i="1" s="1"/>
  <c r="G13" i="1" s="1"/>
  <c r="H13" i="1" s="1"/>
  <c r="I13" i="1" s="1"/>
  <c r="J13" i="1" s="1"/>
  <c r="K13" i="1" s="1"/>
  <c r="L13" i="1" s="1"/>
  <c r="M13" i="1" s="1"/>
  <c r="N13" i="1" s="1"/>
  <c r="D14" i="1"/>
  <c r="E14" i="1" s="1"/>
  <c r="F14" i="1" s="1"/>
  <c r="G14" i="1" s="1"/>
  <c r="H14" i="1" s="1"/>
  <c r="I14" i="1" s="1"/>
  <c r="J14" i="1" s="1"/>
  <c r="K14" i="1" s="1"/>
  <c r="L14" i="1" s="1"/>
  <c r="M14" i="1" s="1"/>
  <c r="N14" i="1" s="1"/>
  <c r="D23" i="1"/>
  <c r="O70" i="1"/>
  <c r="D63" i="1"/>
  <c r="D44" i="1"/>
  <c r="D45" i="1"/>
  <c r="D46" i="1"/>
  <c r="D40" i="1"/>
  <c r="O51" i="1"/>
  <c r="D25" i="1"/>
  <c r="D26" i="1"/>
  <c r="D32" i="1"/>
  <c r="E32" i="1" s="1"/>
  <c r="F32" i="1" s="1"/>
  <c r="G32" i="1" s="1"/>
  <c r="H32" i="1" s="1"/>
  <c r="I32" i="1" s="1"/>
  <c r="J32" i="1" s="1"/>
  <c r="K32" i="1" s="1"/>
  <c r="L32" i="1" s="1"/>
  <c r="M32" i="1" s="1"/>
  <c r="N32" i="1" s="1"/>
  <c r="L31" i="1"/>
  <c r="M31" i="1" s="1"/>
  <c r="N31" i="1" s="1"/>
  <c r="D9" i="1"/>
  <c r="E9" i="1" s="1"/>
  <c r="F9" i="1" s="1"/>
  <c r="G9" i="1" s="1"/>
  <c r="H9" i="1" s="1"/>
  <c r="I9" i="1" s="1"/>
  <c r="J9" i="1" s="1"/>
  <c r="K9" i="1" s="1"/>
  <c r="L9" i="1" s="1"/>
  <c r="M9" i="1" s="1"/>
  <c r="N9" i="1" s="1"/>
  <c r="D8" i="1"/>
  <c r="E8" i="1" s="1"/>
  <c r="F8" i="1" s="1"/>
  <c r="G8" i="1" s="1"/>
  <c r="H8" i="1" s="1"/>
  <c r="I8" i="1" s="1"/>
  <c r="J8" i="1" s="1"/>
  <c r="K8" i="1" s="1"/>
  <c r="L8" i="1" s="1"/>
  <c r="M8" i="1" s="1"/>
  <c r="N8" i="1" s="1"/>
  <c r="D101" i="1"/>
  <c r="E101" i="1" s="1"/>
  <c r="F101" i="1" s="1"/>
  <c r="G101" i="1" s="1"/>
  <c r="H101" i="1" s="1"/>
  <c r="I101" i="1" s="1"/>
  <c r="J101" i="1" s="1"/>
  <c r="K101" i="1" s="1"/>
  <c r="L101" i="1" s="1"/>
  <c r="M101" i="1" s="1"/>
  <c r="N101" i="1" s="1"/>
  <c r="D83" i="1"/>
  <c r="D86" i="1"/>
  <c r="D87" i="1"/>
  <c r="D88" i="1"/>
  <c r="E88" i="1" s="1"/>
  <c r="F88" i="1" s="1"/>
  <c r="G88" i="1" s="1"/>
  <c r="H88" i="1" s="1"/>
  <c r="I88" i="1" s="1"/>
  <c r="J88" i="1" s="1"/>
  <c r="K88" i="1" s="1"/>
  <c r="L88" i="1" s="1"/>
  <c r="M88" i="1" s="1"/>
  <c r="N88" i="1" s="1"/>
  <c r="D85" i="1"/>
  <c r="D75" i="1"/>
  <c r="D74" i="1"/>
  <c r="D68" i="1"/>
  <c r="D67" i="1"/>
  <c r="D64" i="1"/>
  <c r="D59" i="1"/>
  <c r="D58" i="1"/>
  <c r="D54" i="1"/>
  <c r="D53" i="1"/>
  <c r="D50" i="1"/>
  <c r="D41" i="1"/>
  <c r="D47" i="1"/>
  <c r="E47" i="1" s="1"/>
  <c r="F47" i="1" s="1"/>
  <c r="G47" i="1" s="1"/>
  <c r="H47" i="1" s="1"/>
  <c r="I47" i="1" s="1"/>
  <c r="J47" i="1" s="1"/>
  <c r="K47" i="1" s="1"/>
  <c r="L47" i="1" s="1"/>
  <c r="M47" i="1" s="1"/>
  <c r="N47" i="1" s="1"/>
  <c r="D36" i="1"/>
  <c r="E36" i="1" s="1"/>
  <c r="F36" i="1" s="1"/>
  <c r="G36" i="1" s="1"/>
  <c r="H36" i="1" s="1"/>
  <c r="I36" i="1" s="1"/>
  <c r="J36" i="1" s="1"/>
  <c r="K36" i="1" s="1"/>
  <c r="L36" i="1" s="1"/>
  <c r="M36" i="1" s="1"/>
  <c r="N36" i="1" s="1"/>
  <c r="D35" i="1"/>
  <c r="E35" i="1" s="1"/>
  <c r="F35" i="1" s="1"/>
  <c r="G35" i="1" s="1"/>
  <c r="H35" i="1" s="1"/>
  <c r="I35" i="1" s="1"/>
  <c r="J35" i="1" s="1"/>
  <c r="K35" i="1" s="1"/>
  <c r="L35" i="1" s="1"/>
  <c r="M35" i="1" s="1"/>
  <c r="N35" i="1" s="1"/>
  <c r="N34" i="1" s="1"/>
  <c r="D31" i="1"/>
  <c r="E31" i="1" s="1"/>
  <c r="F31" i="1" s="1"/>
  <c r="G31" i="1" s="1"/>
  <c r="H31" i="1" s="1"/>
  <c r="I31" i="1" s="1"/>
  <c r="J31" i="1" s="1"/>
  <c r="D30" i="1"/>
  <c r="E30" i="1" s="1"/>
  <c r="F30" i="1" s="1"/>
  <c r="G30" i="1" s="1"/>
  <c r="H30" i="1" s="1"/>
  <c r="I30" i="1" s="1"/>
  <c r="J30" i="1" s="1"/>
  <c r="K30" i="1" s="1"/>
  <c r="L30" i="1" s="1"/>
  <c r="M30" i="1" s="1"/>
  <c r="N30" i="1" s="1"/>
  <c r="N29" i="1" s="1"/>
  <c r="D27" i="1"/>
  <c r="E27" i="1" s="1"/>
  <c r="F27" i="1" s="1"/>
  <c r="G27" i="1" s="1"/>
  <c r="H27" i="1" s="1"/>
  <c r="I27" i="1" s="1"/>
  <c r="J27" i="1" s="1"/>
  <c r="K27" i="1" s="1"/>
  <c r="L27" i="1" s="1"/>
  <c r="M27" i="1" s="1"/>
  <c r="N27" i="1" s="1"/>
  <c r="D22" i="1"/>
  <c r="E22" i="1" s="1"/>
  <c r="F22" i="1" s="1"/>
  <c r="D24" i="1"/>
  <c r="E24" i="1" s="1"/>
  <c r="F24" i="1" s="1"/>
  <c r="G24" i="1" s="1"/>
  <c r="H24" i="1" s="1"/>
  <c r="I24" i="1" s="1"/>
  <c r="J24" i="1" s="1"/>
  <c r="K24" i="1" s="1"/>
  <c r="L24" i="1" s="1"/>
  <c r="M24" i="1" s="1"/>
  <c r="N24" i="1" s="1"/>
  <c r="M49" i="1" l="1"/>
  <c r="G49" i="1"/>
  <c r="K34" i="1"/>
  <c r="F49" i="1"/>
  <c r="J34" i="1"/>
  <c r="E49" i="1"/>
  <c r="I34" i="1"/>
  <c r="L49" i="1"/>
  <c r="D49" i="1"/>
  <c r="H34" i="1"/>
  <c r="K49" i="1"/>
  <c r="G34" i="1"/>
  <c r="J49" i="1"/>
  <c r="I49" i="1"/>
  <c r="M34" i="1"/>
  <c r="E34" i="1"/>
  <c r="H49" i="1"/>
  <c r="L34" i="1"/>
  <c r="D34" i="1"/>
  <c r="F29" i="1"/>
  <c r="M29" i="1"/>
  <c r="E29" i="1"/>
  <c r="D29" i="1"/>
  <c r="K29" i="1"/>
  <c r="L29" i="1"/>
  <c r="J29" i="1"/>
  <c r="G29" i="1"/>
  <c r="I29" i="1"/>
  <c r="H29" i="1"/>
  <c r="O13" i="1"/>
  <c r="O12" i="1"/>
  <c r="E23" i="1"/>
  <c r="F23" i="1" s="1"/>
  <c r="G23" i="1" s="1"/>
  <c r="H23" i="1" s="1"/>
  <c r="I23" i="1" s="1"/>
  <c r="J23" i="1" s="1"/>
  <c r="K23" i="1" s="1"/>
  <c r="L23" i="1" s="1"/>
  <c r="M23" i="1" s="1"/>
  <c r="N23" i="1" s="1"/>
  <c r="E44" i="1"/>
  <c r="F44" i="1" s="1"/>
  <c r="G44" i="1" s="1"/>
  <c r="H44" i="1" s="1"/>
  <c r="I44" i="1" s="1"/>
  <c r="J44" i="1" s="1"/>
  <c r="K44" i="1" s="1"/>
  <c r="L44" i="1" s="1"/>
  <c r="M44" i="1" s="1"/>
  <c r="N44" i="1" s="1"/>
  <c r="E45" i="1"/>
  <c r="F45" i="1" s="1"/>
  <c r="G45" i="1" s="1"/>
  <c r="H45" i="1" s="1"/>
  <c r="I45" i="1" s="1"/>
  <c r="J45" i="1" s="1"/>
  <c r="K45" i="1" s="1"/>
  <c r="L45" i="1" s="1"/>
  <c r="M45" i="1" s="1"/>
  <c r="N45" i="1" s="1"/>
  <c r="E46" i="1"/>
  <c r="F46" i="1" s="1"/>
  <c r="G46" i="1" s="1"/>
  <c r="H46" i="1" s="1"/>
  <c r="I46" i="1" s="1"/>
  <c r="J46" i="1" s="1"/>
  <c r="K46" i="1" s="1"/>
  <c r="L46" i="1" s="1"/>
  <c r="M46" i="1" s="1"/>
  <c r="N46" i="1" s="1"/>
  <c r="N49" i="1"/>
  <c r="E25" i="1"/>
  <c r="F25" i="1" s="1"/>
  <c r="G25" i="1" s="1"/>
  <c r="H25" i="1" s="1"/>
  <c r="I25" i="1" s="1"/>
  <c r="J25" i="1" s="1"/>
  <c r="K25" i="1" s="1"/>
  <c r="L25" i="1" s="1"/>
  <c r="M25" i="1" s="1"/>
  <c r="N25" i="1" s="1"/>
  <c r="E26" i="1"/>
  <c r="F26" i="1" s="1"/>
  <c r="G26" i="1" s="1"/>
  <c r="H26" i="1" s="1"/>
  <c r="I26" i="1" s="1"/>
  <c r="J26" i="1" s="1"/>
  <c r="K26" i="1" s="1"/>
  <c r="L26" i="1" s="1"/>
  <c r="M26" i="1" s="1"/>
  <c r="N26" i="1" s="1"/>
  <c r="G22" i="1"/>
  <c r="H22" i="1" s="1"/>
  <c r="I22" i="1" s="1"/>
  <c r="J22" i="1" s="1"/>
  <c r="K22" i="1" s="1"/>
  <c r="L22" i="1" s="1"/>
  <c r="M22" i="1" s="1"/>
  <c r="N22" i="1" s="1"/>
  <c r="D21" i="1"/>
  <c r="E21" i="1" s="1"/>
  <c r="F21" i="1" s="1"/>
  <c r="G21" i="1" s="1"/>
  <c r="H21" i="1" s="1"/>
  <c r="I21" i="1" s="1"/>
  <c r="J21" i="1" s="1"/>
  <c r="K21" i="1" s="1"/>
  <c r="L21" i="1" s="1"/>
  <c r="M21" i="1" s="1"/>
  <c r="N21" i="1" s="1"/>
  <c r="O42" i="1" l="1"/>
  <c r="O39" i="1"/>
  <c r="O23" i="1"/>
  <c r="O63" i="1"/>
  <c r="O44" i="1"/>
  <c r="O45" i="1"/>
  <c r="O46" i="1"/>
  <c r="O40" i="1"/>
  <c r="O25" i="1"/>
  <c r="O26" i="1"/>
  <c r="O22" i="1"/>
  <c r="D6" i="1"/>
  <c r="E6" i="1" s="1"/>
  <c r="F6" i="1" s="1"/>
  <c r="G6" i="1" s="1"/>
  <c r="H6" i="1" s="1"/>
  <c r="I6" i="1" s="1"/>
  <c r="J6" i="1" s="1"/>
  <c r="K6" i="1" s="1"/>
  <c r="L6" i="1" s="1"/>
  <c r="M6" i="1" s="1"/>
  <c r="N6" i="1" s="1"/>
  <c r="O30" i="1" l="1"/>
  <c r="N81" i="1"/>
  <c r="M81" i="1"/>
  <c r="L81" i="1"/>
  <c r="K81" i="1"/>
  <c r="J81" i="1"/>
  <c r="I81" i="1"/>
  <c r="H81" i="1"/>
  <c r="G81" i="1"/>
  <c r="F81" i="1"/>
  <c r="E81" i="1"/>
  <c r="D81" i="1"/>
  <c r="N77" i="1"/>
  <c r="M77" i="1"/>
  <c r="L77" i="1"/>
  <c r="K77" i="1"/>
  <c r="J77" i="1"/>
  <c r="I77" i="1"/>
  <c r="H77" i="1"/>
  <c r="G77" i="1"/>
  <c r="F77" i="1"/>
  <c r="E77" i="1"/>
  <c r="D77" i="1"/>
  <c r="N73" i="1"/>
  <c r="M73" i="1"/>
  <c r="L73" i="1"/>
  <c r="K73" i="1"/>
  <c r="J73" i="1"/>
  <c r="I73" i="1"/>
  <c r="H73" i="1"/>
  <c r="G73" i="1"/>
  <c r="F73" i="1"/>
  <c r="E73" i="1"/>
  <c r="D73" i="1"/>
  <c r="N66" i="1"/>
  <c r="M66" i="1"/>
  <c r="L66" i="1"/>
  <c r="K66" i="1"/>
  <c r="J66" i="1"/>
  <c r="I66" i="1"/>
  <c r="H66" i="1"/>
  <c r="G66" i="1"/>
  <c r="F66" i="1"/>
  <c r="E66" i="1"/>
  <c r="D66" i="1"/>
  <c r="N57" i="1"/>
  <c r="M57" i="1"/>
  <c r="L57" i="1"/>
  <c r="K57" i="1"/>
  <c r="J57" i="1"/>
  <c r="I57" i="1"/>
  <c r="H57" i="1"/>
  <c r="G57" i="1"/>
  <c r="F57" i="1"/>
  <c r="E57" i="1"/>
  <c r="D57" i="1"/>
  <c r="N61" i="1"/>
  <c r="M61" i="1"/>
  <c r="L61" i="1"/>
  <c r="K61" i="1"/>
  <c r="J61" i="1"/>
  <c r="I61" i="1"/>
  <c r="H61" i="1"/>
  <c r="G61" i="1"/>
  <c r="F61" i="1"/>
  <c r="E61" i="1"/>
  <c r="D61" i="1"/>
  <c r="N38" i="1"/>
  <c r="M38" i="1"/>
  <c r="L38" i="1"/>
  <c r="K38" i="1"/>
  <c r="J38" i="1"/>
  <c r="I38" i="1"/>
  <c r="H38" i="1"/>
  <c r="G38" i="1"/>
  <c r="F38" i="1"/>
  <c r="E38" i="1"/>
  <c r="D38" i="1"/>
  <c r="C81" i="1" l="1"/>
  <c r="C77" i="1"/>
  <c r="C73" i="1"/>
  <c r="C57" i="1"/>
  <c r="C61" i="1"/>
  <c r="C34" i="1"/>
  <c r="C66" i="1"/>
  <c r="O101" i="1" l="1"/>
  <c r="O100" i="1"/>
  <c r="O99" i="1"/>
  <c r="O98" i="1"/>
  <c r="O97" i="1"/>
  <c r="O96" i="1"/>
  <c r="O95" i="1"/>
  <c r="O94" i="1"/>
  <c r="O93" i="1"/>
  <c r="O92" i="1"/>
  <c r="O91" i="1"/>
  <c r="O90" i="1"/>
  <c r="O89" i="1"/>
  <c r="O27" i="1" l="1"/>
  <c r="N16" i="1"/>
  <c r="M16" i="1"/>
  <c r="L16" i="1"/>
  <c r="K16" i="1"/>
  <c r="J16" i="1"/>
  <c r="I16" i="1"/>
  <c r="H16" i="1"/>
  <c r="G16" i="1"/>
  <c r="F16" i="1"/>
  <c r="E16" i="1"/>
  <c r="D16" i="1"/>
  <c r="C16" i="1"/>
  <c r="O14" i="1"/>
  <c r="O11" i="1"/>
  <c r="O10" i="1"/>
  <c r="O9" i="1"/>
  <c r="O8" i="1"/>
  <c r="O7" i="1"/>
  <c r="O6" i="1"/>
  <c r="O88" i="1"/>
  <c r="O87" i="1"/>
  <c r="O86" i="1"/>
  <c r="O85" i="1"/>
  <c r="O84" i="1"/>
  <c r="O83" i="1"/>
  <c r="O82" i="1"/>
  <c r="O79" i="1"/>
  <c r="O78" i="1"/>
  <c r="O71" i="1"/>
  <c r="O47" i="1"/>
  <c r="O43" i="1"/>
  <c r="C38" i="1"/>
  <c r="O75" i="1"/>
  <c r="O74" i="1"/>
  <c r="O69" i="1"/>
  <c r="O68" i="1"/>
  <c r="O67" i="1"/>
  <c r="O59" i="1"/>
  <c r="O58" i="1"/>
  <c r="O54" i="1"/>
  <c r="O32" i="1"/>
  <c r="O31" i="1"/>
  <c r="O64" i="1"/>
  <c r="O62" i="1"/>
  <c r="O36" i="1"/>
  <c r="O35" i="1"/>
  <c r="O34" i="1" s="1"/>
  <c r="O55" i="1"/>
  <c r="O53" i="1"/>
  <c r="O52" i="1"/>
  <c r="O50" i="1"/>
  <c r="O41" i="1"/>
  <c r="C29" i="1"/>
  <c r="O29" i="1" l="1"/>
  <c r="O49" i="1"/>
  <c r="O66" i="1"/>
  <c r="O61" i="1"/>
  <c r="O77" i="1"/>
  <c r="O57" i="1"/>
  <c r="O73" i="1"/>
  <c r="O81" i="1"/>
  <c r="O38" i="1"/>
  <c r="D20" i="1"/>
  <c r="E104" i="1"/>
  <c r="I20" i="1"/>
  <c r="D104" i="1"/>
  <c r="L104" i="1"/>
  <c r="G104" i="1"/>
  <c r="I104" i="1"/>
  <c r="J104" i="1"/>
  <c r="H104" i="1"/>
  <c r="C104" i="1"/>
  <c r="K104" i="1"/>
  <c r="M104" i="1"/>
  <c r="F104" i="1"/>
  <c r="N104" i="1"/>
  <c r="O16" i="1"/>
  <c r="L20" i="1" l="1"/>
  <c r="H20" i="1"/>
  <c r="E20" i="1"/>
  <c r="K20" i="1"/>
  <c r="G20" i="1"/>
  <c r="J20" i="1"/>
  <c r="F20" i="1"/>
  <c r="O24" i="1"/>
  <c r="P81" i="1"/>
  <c r="P38" i="1"/>
  <c r="P77" i="1"/>
  <c r="P61" i="1"/>
  <c r="P34" i="1"/>
  <c r="P57" i="1"/>
  <c r="P29" i="1"/>
  <c r="O104" i="1"/>
  <c r="P66" i="1"/>
  <c r="P73" i="1"/>
  <c r="O21" i="1"/>
  <c r="C20" i="1"/>
  <c r="N20" i="1" l="1"/>
  <c r="M20" i="1"/>
  <c r="O20" i="1" l="1"/>
  <c r="P20" i="1" s="1"/>
  <c r="C105" i="1" l="1"/>
  <c r="C106" i="1" s="1"/>
  <c r="C108" i="1" s="1"/>
  <c r="K105" i="1"/>
  <c r="K106" i="1" s="1"/>
  <c r="E105" i="1"/>
  <c r="E106" i="1" s="1"/>
  <c r="D105" i="1"/>
  <c r="D106" i="1" s="1"/>
  <c r="L105" i="1"/>
  <c r="L106" i="1" s="1"/>
  <c r="H105" i="1"/>
  <c r="H106" i="1" s="1"/>
  <c r="F105" i="1"/>
  <c r="F106" i="1" s="1"/>
  <c r="G105" i="1"/>
  <c r="G106" i="1" s="1"/>
  <c r="P49" i="1"/>
  <c r="Q49" i="1" s="1"/>
  <c r="I105" i="1"/>
  <c r="I106" i="1" s="1"/>
  <c r="O105" i="1"/>
  <c r="O106" i="1" s="1"/>
  <c r="Q2" i="1" s="1"/>
  <c r="M105" i="1"/>
  <c r="M106" i="1" s="1"/>
  <c r="J105" i="1"/>
  <c r="J106" i="1" s="1"/>
  <c r="N105" i="1"/>
  <c r="N106" i="1" s="1"/>
  <c r="D108" i="1" l="1"/>
  <c r="E108" i="1" s="1"/>
  <c r="F108" i="1" s="1"/>
  <c r="G108" i="1" s="1"/>
  <c r="H108" i="1" s="1"/>
  <c r="I108" i="1" s="1"/>
  <c r="J108" i="1" s="1"/>
  <c r="K108" i="1" s="1"/>
  <c r="L108" i="1" s="1"/>
  <c r="M108" i="1" s="1"/>
  <c r="N108" i="1" s="1"/>
</calcChain>
</file>

<file path=xl/sharedStrings.xml><?xml version="1.0" encoding="utf-8"?>
<sst xmlns="http://schemas.openxmlformats.org/spreadsheetml/2006/main" count="123" uniqueCount="103">
  <si>
    <t>РАСХОДЫ</t>
  </si>
  <si>
    <t>Компенсации на работе</t>
  </si>
  <si>
    <t>месяц 1</t>
  </si>
  <si>
    <t>месяц 2</t>
  </si>
  <si>
    <t>месяц 3</t>
  </si>
  <si>
    <t>месяц 4</t>
  </si>
  <si>
    <t>месяц 5</t>
  </si>
  <si>
    <t>месяц 6</t>
  </si>
  <si>
    <t>месяц 7</t>
  </si>
  <si>
    <t>месяц 8</t>
  </si>
  <si>
    <t>месяц 9</t>
  </si>
  <si>
    <t>месяц 10</t>
  </si>
  <si>
    <t>месяц 11</t>
  </si>
  <si>
    <t>месяц 12</t>
  </si>
  <si>
    <t>Итого 12 мес</t>
  </si>
  <si>
    <t>Ипотека или аренда</t>
  </si>
  <si>
    <t>Авто-кредит</t>
  </si>
  <si>
    <t>Коммуналка</t>
  </si>
  <si>
    <t>Развлечения</t>
  </si>
  <si>
    <t>Питание</t>
  </si>
  <si>
    <t>Автомобиль</t>
  </si>
  <si>
    <t>Бензин</t>
  </si>
  <si>
    <t>Жилье</t>
  </si>
  <si>
    <t>Товары для дома и ремонт</t>
  </si>
  <si>
    <t>Парковка</t>
  </si>
  <si>
    <t>Одежда и личный уход</t>
  </si>
  <si>
    <t>Одежда</t>
  </si>
  <si>
    <t>Личный уход (парикмахер, маникюр, средства по уходу и пр)</t>
  </si>
  <si>
    <t>Другие расходы</t>
  </si>
  <si>
    <t>Образование</t>
  </si>
  <si>
    <t>Лекарства</t>
  </si>
  <si>
    <t>Доктора</t>
  </si>
  <si>
    <t>Родители</t>
  </si>
  <si>
    <t>Дети</t>
  </si>
  <si>
    <t>Здоровье, медицина, спорт</t>
  </si>
  <si>
    <t>Банковские расходы (не проценты)</t>
  </si>
  <si>
    <t xml:space="preserve">Подарки </t>
  </si>
  <si>
    <t xml:space="preserve">Интернет </t>
  </si>
  <si>
    <t>Мобильные телефоны</t>
  </si>
  <si>
    <t>Домашний телефон</t>
  </si>
  <si>
    <t>Транспорт (метро, автобус, такси)</t>
  </si>
  <si>
    <t>Путешествия и поездки</t>
  </si>
  <si>
    <t xml:space="preserve">Путешествия </t>
  </si>
  <si>
    <t>Поездки</t>
  </si>
  <si>
    <t>ИТОГО ДОХОДЫ</t>
  </si>
  <si>
    <t>ИТОГО РАСХОДЫ</t>
  </si>
  <si>
    <t>% от дохода</t>
  </si>
  <si>
    <t>Кафе + Рестораны</t>
  </si>
  <si>
    <t>Спорт (спортзал, бассейн и т.д.)</t>
  </si>
  <si>
    <t>Родители и дети</t>
  </si>
  <si>
    <t>Цветом выделяются ячейки, которые превышают "норму". Норму по рассходам установлена из практики. См. комментарии в колонке Q</t>
  </si>
  <si>
    <t>В левом углу, кликните на квадратик "1" - и скроете подкатегории доходов и расходов</t>
  </si>
  <si>
    <t>Кликните на "2" - и увидите подкатегории</t>
  </si>
  <si>
    <t>Добавление отдельных ячеек или колонок запрещено! Можно добавлять только строки. Иначе могут сбиться формулы.</t>
  </si>
  <si>
    <t>ОСТАТОК НАРАСТАЮЩИМ ИТОГОМ</t>
  </si>
  <si>
    <t>Кликая на Плюсики на левой стороне экрана вы будете показывать/скрывать подкатегории</t>
  </si>
  <si>
    <t>и потом все остальное.</t>
  </si>
  <si>
    <r>
      <t xml:space="preserve">Для этого, кликните правой кнопкой мыши на строчку </t>
    </r>
    <r>
      <rPr>
        <u/>
        <sz val="11"/>
        <color theme="1"/>
        <rFont val="Calibri"/>
        <family val="2"/>
        <charset val="204"/>
        <scheme val="minor"/>
      </rPr>
      <t xml:space="preserve">после </t>
    </r>
    <r>
      <rPr>
        <sz val="11"/>
        <color theme="1"/>
        <rFont val="Calibri"/>
        <family val="2"/>
        <charset val="204"/>
        <scheme val="minor"/>
      </rPr>
      <t>которой хотите добавить новую строку и выберете в меню Копировать</t>
    </r>
  </si>
  <si>
    <t>Не вводите значения или формулы в ячейки выделенные жирным шрифтом - это ячейки содержащие автоматические формулы</t>
  </si>
  <si>
    <t>Спасибо большое, что читаете MoneyPapa.ru - это придает много сил!!!!</t>
  </si>
  <si>
    <t>См. инструкцию на след. листе</t>
  </si>
  <si>
    <t>Долг по кредитке</t>
  </si>
  <si>
    <t xml:space="preserve">Прочее </t>
  </si>
  <si>
    <t xml:space="preserve">Мед. страховка </t>
  </si>
  <si>
    <t>Доходы семьи - итого:</t>
  </si>
  <si>
    <t>ДОХОДЫ СЕМЬИ (МУЖ + ЖЕНА) - "на руки"</t>
  </si>
  <si>
    <t>Нельзя копировать строчки выделенные жирным шрифтом.</t>
  </si>
  <si>
    <t>Кликните правой кнопкой мыши на эту же строчку еще раз и выберите Вставить.</t>
  </si>
  <si>
    <t>Добавлять строчку можно ТОЛЬКО после заполненной (не пустой) строки. Это делается для того, чтобы были скопированы формулы.</t>
  </si>
  <si>
    <t>Следите, чтобы "Остаток нарастающим итогом" не был отрицательным. "Минус" значит, что в данном месяце у вас не хватит денег на расходы.</t>
  </si>
  <si>
    <t xml:space="preserve">Планировать и осуществлять расходы нужно в следующем порядке: </t>
  </si>
  <si>
    <t>Сначала вы оплачиваете базовые нужды: жилье, еду, транспорт, одежду (базовую)</t>
  </si>
  <si>
    <t>Далее, выплачиваете долги</t>
  </si>
  <si>
    <t>Далее идут сбережения</t>
  </si>
  <si>
    <t>Copyright © MoneyPapa. Все права защищены.</t>
  </si>
  <si>
    <t>ОСТАТОК НА КАЖДЫЙ МЕСЯЦ</t>
  </si>
  <si>
    <t>Запасы и резервы</t>
  </si>
  <si>
    <t>Пожарный запас</t>
  </si>
  <si>
    <t>Потреб. кредит</t>
  </si>
  <si>
    <t>Обслуживание авто</t>
  </si>
  <si>
    <t>Перекусы, напитки на вынос</t>
  </si>
  <si>
    <t>https://moneypapa.ru</t>
  </si>
  <si>
    <t>Ваш MoneyPapa</t>
  </si>
  <si>
    <t>Нв первый взнос по ипотеке</t>
  </si>
  <si>
    <t>Инвестирование</t>
  </si>
  <si>
    <t>Продукты питания</t>
  </si>
  <si>
    <t>Налог на авто</t>
  </si>
  <si>
    <t>Основной доход</t>
  </si>
  <si>
    <t>Премии и бонусы</t>
  </si>
  <si>
    <t>Доход от аренды недвижимости</t>
  </si>
  <si>
    <t>Доход по вкладам</t>
  </si>
  <si>
    <t>Прочий доход</t>
  </si>
  <si>
    <t>Доход от ценных бумаг</t>
  </si>
  <si>
    <t>Другой резерв</t>
  </si>
  <si>
    <t>Каско</t>
  </si>
  <si>
    <t>Осаго</t>
  </si>
  <si>
    <t>Ипотека досрочно (сверху платежа)</t>
  </si>
  <si>
    <t>Ускоренный возврат кредитов</t>
  </si>
  <si>
    <t>Кредит</t>
  </si>
  <si>
    <t>…</t>
  </si>
  <si>
    <t>Кредиты и долги</t>
  </si>
  <si>
    <t>Аренда</t>
  </si>
  <si>
    <t>Непредвиденные расходы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</si>
</sst>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charset val="204"/>
      <scheme val="minor"/>
    </font>
    <font>
      <b/>
      <sz val="10"/>
      <color rgb="FF002060"/>
      <name val="Candara"/>
      <family val="2"/>
      <charset val="204"/>
    </font>
    <font>
      <i/>
      <sz val="10"/>
      <color rgb="FF002060"/>
      <name val="Candara"/>
      <family val="2"/>
      <charset val="204"/>
    </font>
    <font>
      <b/>
      <sz val="10"/>
      <color rgb="FFFF0000"/>
      <name val="Candara"/>
      <family val="2"/>
      <charset val="204"/>
    </font>
    <font>
      <sz val="10"/>
      <color rgb="FF002060"/>
      <name val="Candara"/>
      <family val="2"/>
      <charset val="204"/>
    </font>
    <font>
      <sz val="10"/>
      <color rgb="FFFF0000"/>
      <name val="Candara"/>
      <family val="2"/>
      <charset val="204"/>
    </font>
    <font>
      <b/>
      <u val="singleAccounting"/>
      <sz val="10"/>
      <color rgb="FF002060"/>
      <name val="Candar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5" fillId="0" borderId="0" xfId="0" applyFont="1"/>
    <xf numFmtId="0" fontId="6" fillId="0" borderId="0" xfId="3" applyAlignment="1">
      <alignment horizontal="left"/>
    </xf>
    <xf numFmtId="0" fontId="7" fillId="0" borderId="0" xfId="3" applyFont="1" applyAlignment="1">
      <alignment horizontal="left"/>
    </xf>
    <xf numFmtId="15" fontId="8" fillId="0" borderId="0" xfId="0" applyNumberFormat="1" applyFont="1"/>
    <xf numFmtId="0" fontId="9" fillId="0" borderId="0" xfId="0" applyFont="1" applyProtection="1">
      <protection hidden="1"/>
    </xf>
    <xf numFmtId="164" fontId="10" fillId="3" borderId="0" xfId="0" applyNumberFormat="1" applyFont="1" applyFill="1" applyAlignment="1">
      <alignment horizontal="left" indent="1" shrinkToFit="1"/>
    </xf>
    <xf numFmtId="0" fontId="10" fillId="0" borderId="0" xfId="0" applyFont="1" applyAlignment="1">
      <alignment horizontal="left" indent="1"/>
    </xf>
    <xf numFmtId="0" fontId="11" fillId="0" borderId="0" xfId="0" applyFont="1"/>
    <xf numFmtId="164" fontId="8" fillId="2" borderId="0" xfId="1" applyNumberFormat="1" applyFont="1" applyFill="1" applyAlignment="1">
      <alignment horizontal="right" shrinkToFit="1"/>
    </xf>
    <xf numFmtId="0" fontId="8" fillId="2" borderId="0" xfId="0" applyFont="1" applyFill="1" applyAlignment="1">
      <alignment shrinkToFit="1"/>
    </xf>
    <xf numFmtId="0" fontId="8" fillId="2" borderId="0" xfId="0" applyFont="1" applyFill="1"/>
    <xf numFmtId="0" fontId="11" fillId="2" borderId="0" xfId="0" applyFont="1" applyFill="1" applyAlignment="1">
      <alignment shrinkToFit="1"/>
    </xf>
    <xf numFmtId="0" fontId="11" fillId="2" borderId="0" xfId="0" applyFont="1" applyFill="1" applyAlignment="1">
      <alignment horizontal="left" indent="1"/>
    </xf>
    <xf numFmtId="0" fontId="11" fillId="2" borderId="0" xfId="0" applyFont="1" applyFill="1"/>
    <xf numFmtId="0" fontId="8" fillId="0" borderId="0" xfId="0" applyFont="1" applyFill="1"/>
    <xf numFmtId="164" fontId="11" fillId="0" borderId="0" xfId="1" applyNumberFormat="1" applyFont="1" applyFill="1" applyAlignment="1">
      <alignment horizontal="right" shrinkToFit="1"/>
    </xf>
    <xf numFmtId="0" fontId="11" fillId="0" borderId="0" xfId="0" applyFont="1" applyFill="1" applyAlignment="1">
      <alignment shrinkToFit="1"/>
    </xf>
    <xf numFmtId="0" fontId="11" fillId="0" borderId="0" xfId="0" applyFont="1" applyFill="1" applyAlignment="1">
      <alignment horizontal="left" indent="1"/>
    </xf>
    <xf numFmtId="0" fontId="11" fillId="0" borderId="0" xfId="0" applyFont="1" applyFill="1"/>
    <xf numFmtId="164" fontId="11" fillId="0" borderId="0" xfId="1" applyNumberFormat="1" applyFont="1" applyAlignment="1">
      <alignment shrinkToFit="1"/>
    </xf>
    <xf numFmtId="0" fontId="11" fillId="0" borderId="0" xfId="0" applyFont="1" applyAlignment="1">
      <alignment horizontal="left" indent="1"/>
    </xf>
    <xf numFmtId="0" fontId="8" fillId="0" borderId="0" xfId="0" applyFont="1"/>
    <xf numFmtId="164" fontId="8" fillId="0" borderId="0" xfId="1" applyNumberFormat="1" applyFont="1" applyAlignment="1">
      <alignment shrinkToFit="1"/>
    </xf>
    <xf numFmtId="0" fontId="11" fillId="0" borderId="0" xfId="0" applyFont="1" applyAlignment="1">
      <alignment shrinkToFit="1"/>
    </xf>
    <xf numFmtId="164" fontId="11" fillId="2" borderId="0" xfId="1" applyNumberFormat="1" applyFont="1" applyFill="1" applyAlignment="1">
      <alignment shrinkToFit="1"/>
    </xf>
    <xf numFmtId="9" fontId="8" fillId="0" borderId="0" xfId="2" applyFont="1" applyAlignment="1">
      <alignment shrinkToFit="1"/>
    </xf>
    <xf numFmtId="0" fontId="8" fillId="0" borderId="0" xfId="0" applyFont="1" applyAlignment="1">
      <alignment horizontal="left" indent="1"/>
    </xf>
    <xf numFmtId="0" fontId="12" fillId="0" borderId="0" xfId="0" applyFont="1" applyAlignment="1">
      <alignment horizontal="left" indent="2"/>
    </xf>
    <xf numFmtId="0" fontId="11" fillId="0" borderId="0" xfId="0" applyFont="1" applyAlignment="1">
      <alignment horizontal="left" indent="2"/>
    </xf>
    <xf numFmtId="43" fontId="11" fillId="0" borderId="0" xfId="0" applyNumberFormat="1" applyFont="1" applyAlignment="1">
      <alignment horizontal="left" indent="1"/>
    </xf>
    <xf numFmtId="0" fontId="8" fillId="0" borderId="0" xfId="0" applyFont="1" applyAlignment="1">
      <alignment horizontal="left"/>
    </xf>
    <xf numFmtId="15" fontId="11" fillId="0" borderId="0" xfId="0" applyNumberFormat="1" applyFont="1"/>
    <xf numFmtId="164" fontId="13" fillId="0" borderId="0" xfId="1" applyNumberFormat="1" applyFont="1" applyAlignment="1">
      <alignment shrinkToFit="1"/>
    </xf>
    <xf numFmtId="164" fontId="8" fillId="0" borderId="0" xfId="0" applyNumberFormat="1" applyFont="1" applyAlignment="1">
      <alignment shrinkToFit="1"/>
    </xf>
    <xf numFmtId="0" fontId="8" fillId="0" borderId="0" xfId="0" applyFont="1" applyAlignment="1">
      <alignment shrinkToFit="1"/>
    </xf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://moneypapa.ru/go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http://moneypapa.ru/go" TargetMode="External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231914</xdr:colOff>
      <xdr:row>112</xdr:row>
      <xdr:rowOff>92766</xdr:rowOff>
    </xdr:from>
    <xdr:to>
      <xdr:col>1</xdr:col>
      <xdr:colOff>1974575</xdr:colOff>
      <xdr:row>116</xdr:row>
      <xdr:rowOff>68400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4" y="4287079"/>
          <a:ext cx="1987826" cy="596829"/>
        </a:xfrm>
        <a:prstGeom prst="rect">
          <a:avLst/>
        </a:prstGeom>
      </xdr:spPr>
    </xdr:pic>
    <xdr:clientData/>
  </xdr:twoCellAnchor>
  <xdr:twoCellAnchor editAs="oneCell">
    <xdr:from>
      <xdr:col>2</xdr:col>
      <xdr:colOff>198782</xdr:colOff>
      <xdr:row>110</xdr:row>
      <xdr:rowOff>46384</xdr:rowOff>
    </xdr:from>
    <xdr:to>
      <xdr:col>4</xdr:col>
      <xdr:colOff>59633</xdr:colOff>
      <xdr:row>116</xdr:row>
      <xdr:rowOff>115957</xdr:rowOff>
    </xdr:to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4417" y="3776871"/>
          <a:ext cx="1020416" cy="10204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464820</xdr:colOff>
      <xdr:row>5</xdr:row>
      <xdr:rowOff>121920</xdr:rowOff>
    </xdr:from>
    <xdr:to>
      <xdr:col>6</xdr:col>
      <xdr:colOff>426156</xdr:colOff>
      <xdr:row>18</xdr:row>
      <xdr:rowOff>45720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84020" y="1036320"/>
          <a:ext cx="2399736" cy="2301240"/>
        </a:xfrm>
        <a:prstGeom prst="rect">
          <a:avLst/>
        </a:prstGeom>
      </xdr:spPr>
    </xdr:pic>
    <xdr:clientData/>
  </xdr:twoCellAnchor>
  <xdr:twoCellAnchor editAs="oneCell">
    <xdr:from>
      <xdr:col>1</xdr:col>
      <xdr:colOff>601980</xdr:colOff>
      <xdr:row>35</xdr:row>
      <xdr:rowOff>0</xdr:rowOff>
    </xdr:from>
    <xdr:to>
      <xdr:col>3</xdr:col>
      <xdr:colOff>533400</xdr:colOff>
      <xdr:row>41</xdr:row>
      <xdr:rowOff>53340</xdr:rowOff>
    </xdr:to>
    <xdr:pic>
      <xdr:nvPicPr>
        <xdr:cNvPr id="5" name="Picture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" y="7132320"/>
          <a:ext cx="1150620" cy="11506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moneypapa.ru/about" TargetMode="External"/><Relationship Id="rId1" Type="http://schemas.openxmlformats.org/officeDocument/2006/relationships/hyperlink" Target="https://moneypapa.ru/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R1192"/>
  <sheetViews>
    <sheetView showGridLines="0" tabSelected="1" zoomScale="115" zoomScaleNormal="115" workbookViewId="0">
      <pane xSplit="2" ySplit="2" topLeftCell="C3" activePane="bottomRight" state="frozen"/>
      <selection pane="topRight" activeCell="D1" sqref="D1"/>
      <selection pane="bottomLeft" activeCell="A3" sqref="A3"/>
      <selection pane="bottomRight" activeCell="C6" sqref="C6"/>
    </sheetView>
  </sheetViews>
  <sheetFormatPr defaultColWidth="8.85546875" defaultRowHeight="12.75" outlineLevelRow="1" x14ac:dyDescent="0.2"/>
  <cols>
    <col min="1" max="1" width="3.5703125" style="11" customWidth="1"/>
    <col min="2" max="2" width="30.7109375" style="11" customWidth="1"/>
    <col min="3" max="3" width="8.42578125" style="23" customWidth="1"/>
    <col min="4" max="14" width="8.42578125" style="27" customWidth="1"/>
    <col min="15" max="15" width="10.85546875" style="27" customWidth="1"/>
    <col min="16" max="16" width="6.85546875" style="27" customWidth="1"/>
    <col min="17" max="17" width="9.7109375" style="24" customWidth="1"/>
    <col min="18" max="16384" width="8.85546875" style="11"/>
  </cols>
  <sheetData>
    <row r="2" spans="2:18" x14ac:dyDescent="0.2"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3" t="s">
        <v>14</v>
      </c>
      <c r="P2" s="13" t="s">
        <v>46</v>
      </c>
      <c r="Q2" s="9">
        <f>O106</f>
        <v>3400</v>
      </c>
      <c r="R2" s="10" t="str">
        <f>IF(Q2&gt;0,"Остаток по году","Дефицит бюджета")</f>
        <v>Остаток по году</v>
      </c>
    </row>
    <row r="4" spans="2:18" s="17" customFormat="1" x14ac:dyDescent="0.2">
      <c r="B4" s="14" t="s">
        <v>65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6"/>
    </row>
    <row r="5" spans="2:18" s="22" customFormat="1" x14ac:dyDescent="0.2"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20"/>
      <c r="P5" s="20"/>
      <c r="Q5" s="21"/>
    </row>
    <row r="6" spans="2:18" outlineLevel="1" x14ac:dyDescent="0.2">
      <c r="B6" s="11" t="s">
        <v>87</v>
      </c>
      <c r="C6" s="23">
        <v>150000</v>
      </c>
      <c r="D6" s="23">
        <f>C6</f>
        <v>150000</v>
      </c>
      <c r="E6" s="23">
        <f t="shared" ref="E6:N6" si="0">D6</f>
        <v>150000</v>
      </c>
      <c r="F6" s="23">
        <f t="shared" si="0"/>
        <v>150000</v>
      </c>
      <c r="G6" s="23">
        <f t="shared" si="0"/>
        <v>150000</v>
      </c>
      <c r="H6" s="23">
        <f t="shared" si="0"/>
        <v>150000</v>
      </c>
      <c r="I6" s="23">
        <f t="shared" si="0"/>
        <v>150000</v>
      </c>
      <c r="J6" s="23">
        <f t="shared" si="0"/>
        <v>150000</v>
      </c>
      <c r="K6" s="23">
        <f t="shared" si="0"/>
        <v>150000</v>
      </c>
      <c r="L6" s="23">
        <f t="shared" si="0"/>
        <v>150000</v>
      </c>
      <c r="M6" s="23">
        <f t="shared" si="0"/>
        <v>150000</v>
      </c>
      <c r="N6" s="23">
        <f t="shared" si="0"/>
        <v>150000</v>
      </c>
      <c r="O6" s="23">
        <f t="shared" ref="O6:O14" si="1">SUM(C6:N6)</f>
        <v>1800000</v>
      </c>
      <c r="P6" s="23"/>
    </row>
    <row r="7" spans="2:18" outlineLevel="1" x14ac:dyDescent="0.2">
      <c r="B7" s="11" t="s">
        <v>88</v>
      </c>
      <c r="C7" s="23">
        <v>0</v>
      </c>
      <c r="D7" s="23">
        <v>0</v>
      </c>
      <c r="E7" s="23">
        <v>30000</v>
      </c>
      <c r="F7" s="23">
        <v>0</v>
      </c>
      <c r="G7" s="23">
        <v>0</v>
      </c>
      <c r="H7" s="23">
        <v>0</v>
      </c>
      <c r="I7" s="23">
        <v>0</v>
      </c>
      <c r="J7" s="23">
        <v>0</v>
      </c>
      <c r="K7" s="23">
        <v>0</v>
      </c>
      <c r="L7" s="23">
        <v>0</v>
      </c>
      <c r="M7" s="23">
        <v>0</v>
      </c>
      <c r="N7" s="23">
        <v>0</v>
      </c>
      <c r="O7" s="23">
        <f t="shared" si="1"/>
        <v>30000</v>
      </c>
      <c r="P7" s="23"/>
    </row>
    <row r="8" spans="2:18" outlineLevel="1" x14ac:dyDescent="0.2">
      <c r="B8" s="11" t="s">
        <v>1</v>
      </c>
      <c r="C8" s="23">
        <v>1000</v>
      </c>
      <c r="D8" s="23">
        <f t="shared" ref="D8:D14" si="2">C8</f>
        <v>1000</v>
      </c>
      <c r="E8" s="23">
        <f t="shared" ref="E8:N8" si="3">D8</f>
        <v>1000</v>
      </c>
      <c r="F8" s="23">
        <f t="shared" si="3"/>
        <v>1000</v>
      </c>
      <c r="G8" s="23">
        <f t="shared" si="3"/>
        <v>1000</v>
      </c>
      <c r="H8" s="23">
        <f t="shared" si="3"/>
        <v>1000</v>
      </c>
      <c r="I8" s="23">
        <f t="shared" si="3"/>
        <v>1000</v>
      </c>
      <c r="J8" s="23">
        <f t="shared" si="3"/>
        <v>1000</v>
      </c>
      <c r="K8" s="23">
        <f t="shared" si="3"/>
        <v>1000</v>
      </c>
      <c r="L8" s="23">
        <f t="shared" si="3"/>
        <v>1000</v>
      </c>
      <c r="M8" s="23">
        <f t="shared" si="3"/>
        <v>1000</v>
      </c>
      <c r="N8" s="23">
        <f t="shared" si="3"/>
        <v>1000</v>
      </c>
      <c r="O8" s="23">
        <f t="shared" si="1"/>
        <v>12000</v>
      </c>
      <c r="P8" s="23"/>
    </row>
    <row r="9" spans="2:18" outlineLevel="1" x14ac:dyDescent="0.2">
      <c r="B9" s="11" t="s">
        <v>89</v>
      </c>
      <c r="C9" s="23">
        <v>10000</v>
      </c>
      <c r="D9" s="23">
        <f t="shared" si="2"/>
        <v>10000</v>
      </c>
      <c r="E9" s="23">
        <f t="shared" ref="E9:N9" si="4">D9</f>
        <v>10000</v>
      </c>
      <c r="F9" s="23">
        <f t="shared" si="4"/>
        <v>10000</v>
      </c>
      <c r="G9" s="23">
        <f t="shared" si="4"/>
        <v>10000</v>
      </c>
      <c r="H9" s="23">
        <f t="shared" si="4"/>
        <v>10000</v>
      </c>
      <c r="I9" s="23">
        <f t="shared" si="4"/>
        <v>10000</v>
      </c>
      <c r="J9" s="23">
        <f t="shared" si="4"/>
        <v>10000</v>
      </c>
      <c r="K9" s="23">
        <f t="shared" si="4"/>
        <v>10000</v>
      </c>
      <c r="L9" s="23">
        <f t="shared" si="4"/>
        <v>10000</v>
      </c>
      <c r="M9" s="23">
        <f t="shared" si="4"/>
        <v>10000</v>
      </c>
      <c r="N9" s="23">
        <f t="shared" si="4"/>
        <v>10000</v>
      </c>
      <c r="O9" s="23">
        <f t="shared" si="1"/>
        <v>120000</v>
      </c>
      <c r="P9" s="23"/>
    </row>
    <row r="10" spans="2:18" outlineLevel="1" x14ac:dyDescent="0.2">
      <c r="B10" s="11" t="s">
        <v>90</v>
      </c>
      <c r="C10" s="23">
        <v>0</v>
      </c>
      <c r="D10" s="23">
        <f t="shared" si="2"/>
        <v>0</v>
      </c>
      <c r="E10" s="23">
        <f t="shared" ref="E10:N14" si="5">D10</f>
        <v>0</v>
      </c>
      <c r="F10" s="23">
        <f t="shared" si="5"/>
        <v>0</v>
      </c>
      <c r="G10" s="23">
        <f t="shared" si="5"/>
        <v>0</v>
      </c>
      <c r="H10" s="23">
        <f t="shared" si="5"/>
        <v>0</v>
      </c>
      <c r="I10" s="23">
        <f t="shared" si="5"/>
        <v>0</v>
      </c>
      <c r="J10" s="23">
        <f t="shared" si="5"/>
        <v>0</v>
      </c>
      <c r="K10" s="23">
        <f t="shared" si="5"/>
        <v>0</v>
      </c>
      <c r="L10" s="23">
        <f t="shared" si="5"/>
        <v>0</v>
      </c>
      <c r="M10" s="23">
        <f t="shared" si="5"/>
        <v>0</v>
      </c>
      <c r="N10" s="23">
        <f t="shared" si="5"/>
        <v>0</v>
      </c>
      <c r="O10" s="23">
        <f t="shared" si="1"/>
        <v>0</v>
      </c>
      <c r="P10" s="23"/>
    </row>
    <row r="11" spans="2:18" outlineLevel="1" x14ac:dyDescent="0.2">
      <c r="B11" s="11" t="s">
        <v>92</v>
      </c>
      <c r="C11" s="23">
        <v>0</v>
      </c>
      <c r="D11" s="23">
        <f t="shared" si="2"/>
        <v>0</v>
      </c>
      <c r="E11" s="23">
        <f t="shared" si="5"/>
        <v>0</v>
      </c>
      <c r="F11" s="23">
        <f t="shared" si="5"/>
        <v>0</v>
      </c>
      <c r="G11" s="23">
        <f t="shared" si="5"/>
        <v>0</v>
      </c>
      <c r="H11" s="23">
        <f t="shared" si="5"/>
        <v>0</v>
      </c>
      <c r="I11" s="23">
        <f t="shared" si="5"/>
        <v>0</v>
      </c>
      <c r="J11" s="23">
        <f t="shared" si="5"/>
        <v>0</v>
      </c>
      <c r="K11" s="23">
        <f t="shared" si="5"/>
        <v>0</v>
      </c>
      <c r="L11" s="23">
        <f t="shared" si="5"/>
        <v>0</v>
      </c>
      <c r="M11" s="23">
        <f t="shared" si="5"/>
        <v>0</v>
      </c>
      <c r="N11" s="23">
        <f t="shared" si="5"/>
        <v>0</v>
      </c>
      <c r="O11" s="23">
        <f t="shared" si="1"/>
        <v>0</v>
      </c>
      <c r="P11" s="23"/>
    </row>
    <row r="12" spans="2:18" outlineLevel="1" x14ac:dyDescent="0.2">
      <c r="B12" s="11" t="s">
        <v>91</v>
      </c>
      <c r="C12" s="23">
        <v>0</v>
      </c>
      <c r="D12" s="23">
        <f t="shared" si="2"/>
        <v>0</v>
      </c>
      <c r="E12" s="23">
        <f t="shared" si="5"/>
        <v>0</v>
      </c>
      <c r="F12" s="23">
        <f t="shared" si="5"/>
        <v>0</v>
      </c>
      <c r="G12" s="23">
        <f t="shared" si="5"/>
        <v>0</v>
      </c>
      <c r="H12" s="23">
        <f t="shared" si="5"/>
        <v>0</v>
      </c>
      <c r="I12" s="23">
        <f t="shared" si="5"/>
        <v>0</v>
      </c>
      <c r="J12" s="23">
        <f t="shared" si="5"/>
        <v>0</v>
      </c>
      <c r="K12" s="23">
        <f t="shared" si="5"/>
        <v>0</v>
      </c>
      <c r="L12" s="23">
        <f t="shared" si="5"/>
        <v>0</v>
      </c>
      <c r="M12" s="23">
        <f t="shared" si="5"/>
        <v>0</v>
      </c>
      <c r="N12" s="23">
        <f t="shared" si="5"/>
        <v>0</v>
      </c>
      <c r="O12" s="23">
        <f t="shared" si="1"/>
        <v>0</v>
      </c>
      <c r="P12" s="23"/>
    </row>
    <row r="13" spans="2:18" outlineLevel="1" x14ac:dyDescent="0.2">
      <c r="B13" s="11" t="s">
        <v>91</v>
      </c>
      <c r="C13" s="23">
        <v>0</v>
      </c>
      <c r="D13" s="23">
        <f t="shared" si="2"/>
        <v>0</v>
      </c>
      <c r="E13" s="23">
        <f t="shared" si="5"/>
        <v>0</v>
      </c>
      <c r="F13" s="23">
        <f t="shared" si="5"/>
        <v>0</v>
      </c>
      <c r="G13" s="23">
        <f t="shared" si="5"/>
        <v>0</v>
      </c>
      <c r="H13" s="23">
        <f t="shared" si="5"/>
        <v>0</v>
      </c>
      <c r="I13" s="23">
        <f t="shared" si="5"/>
        <v>0</v>
      </c>
      <c r="J13" s="23">
        <f t="shared" si="5"/>
        <v>0</v>
      </c>
      <c r="K13" s="23">
        <f t="shared" si="5"/>
        <v>0</v>
      </c>
      <c r="L13" s="23">
        <f t="shared" si="5"/>
        <v>0</v>
      </c>
      <c r="M13" s="23">
        <f t="shared" si="5"/>
        <v>0</v>
      </c>
      <c r="N13" s="23">
        <f t="shared" si="5"/>
        <v>0</v>
      </c>
      <c r="O13" s="23">
        <f t="shared" ref="O13" si="6">SUM(C13:N13)</f>
        <v>0</v>
      </c>
      <c r="P13" s="23"/>
    </row>
    <row r="14" spans="2:18" outlineLevel="1" x14ac:dyDescent="0.2">
      <c r="B14" s="11" t="s">
        <v>91</v>
      </c>
      <c r="C14" s="23">
        <v>0</v>
      </c>
      <c r="D14" s="23">
        <f t="shared" si="2"/>
        <v>0</v>
      </c>
      <c r="E14" s="23">
        <f t="shared" si="5"/>
        <v>0</v>
      </c>
      <c r="F14" s="23">
        <f t="shared" si="5"/>
        <v>0</v>
      </c>
      <c r="G14" s="23">
        <f t="shared" si="5"/>
        <v>0</v>
      </c>
      <c r="H14" s="23">
        <f t="shared" si="5"/>
        <v>0</v>
      </c>
      <c r="I14" s="23">
        <f t="shared" si="5"/>
        <v>0</v>
      </c>
      <c r="J14" s="23">
        <f t="shared" si="5"/>
        <v>0</v>
      </c>
      <c r="K14" s="23">
        <f t="shared" si="5"/>
        <v>0</v>
      </c>
      <c r="L14" s="23">
        <f t="shared" si="5"/>
        <v>0</v>
      </c>
      <c r="M14" s="23">
        <f t="shared" si="5"/>
        <v>0</v>
      </c>
      <c r="N14" s="23">
        <f t="shared" si="5"/>
        <v>0</v>
      </c>
      <c r="O14" s="23">
        <f t="shared" si="1"/>
        <v>0</v>
      </c>
      <c r="P14" s="23"/>
    </row>
    <row r="15" spans="2:18" outlineLevel="1" x14ac:dyDescent="0.2"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</row>
    <row r="16" spans="2:18" s="25" customFormat="1" x14ac:dyDescent="0.2">
      <c r="B16" s="25" t="s">
        <v>64</v>
      </c>
      <c r="C16" s="26">
        <f>SUBTOTAL(9,C6:C15)</f>
        <v>161000</v>
      </c>
      <c r="D16" s="26">
        <f t="shared" ref="D16:O16" si="7">SUBTOTAL(9,D6:D15)</f>
        <v>161000</v>
      </c>
      <c r="E16" s="26">
        <f t="shared" si="7"/>
        <v>191000</v>
      </c>
      <c r="F16" s="26">
        <f t="shared" si="7"/>
        <v>161000</v>
      </c>
      <c r="G16" s="26">
        <f t="shared" si="7"/>
        <v>161000</v>
      </c>
      <c r="H16" s="26">
        <f t="shared" si="7"/>
        <v>161000</v>
      </c>
      <c r="I16" s="26">
        <f t="shared" si="7"/>
        <v>161000</v>
      </c>
      <c r="J16" s="26">
        <f t="shared" si="7"/>
        <v>161000</v>
      </c>
      <c r="K16" s="26">
        <f t="shared" si="7"/>
        <v>161000</v>
      </c>
      <c r="L16" s="26">
        <f t="shared" si="7"/>
        <v>161000</v>
      </c>
      <c r="M16" s="26">
        <f t="shared" si="7"/>
        <v>161000</v>
      </c>
      <c r="N16" s="26">
        <f t="shared" si="7"/>
        <v>161000</v>
      </c>
      <c r="O16" s="26">
        <f t="shared" si="7"/>
        <v>1962000</v>
      </c>
      <c r="P16" s="26"/>
    </row>
    <row r="18" spans="2:17" s="17" customFormat="1" x14ac:dyDescent="0.2">
      <c r="B18" s="14" t="s">
        <v>0</v>
      </c>
      <c r="C18" s="28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6"/>
    </row>
    <row r="20" spans="2:17" s="25" customFormat="1" x14ac:dyDescent="0.2">
      <c r="B20" s="25" t="s">
        <v>76</v>
      </c>
      <c r="C20" s="26">
        <f t="shared" ref="C20:O20" si="8">SUBTOTAL(9,C21:C28)</f>
        <v>28000</v>
      </c>
      <c r="D20" s="26">
        <f t="shared" si="8"/>
        <v>28000</v>
      </c>
      <c r="E20" s="26">
        <f t="shared" si="8"/>
        <v>28000</v>
      </c>
      <c r="F20" s="26">
        <f t="shared" si="8"/>
        <v>28000</v>
      </c>
      <c r="G20" s="26">
        <f t="shared" si="8"/>
        <v>28000</v>
      </c>
      <c r="H20" s="26">
        <f t="shared" si="8"/>
        <v>28000</v>
      </c>
      <c r="I20" s="26">
        <f t="shared" si="8"/>
        <v>28000</v>
      </c>
      <c r="J20" s="26">
        <f t="shared" si="8"/>
        <v>28000</v>
      </c>
      <c r="K20" s="26">
        <f t="shared" si="8"/>
        <v>28000</v>
      </c>
      <c r="L20" s="26">
        <f t="shared" si="8"/>
        <v>28000</v>
      </c>
      <c r="M20" s="26">
        <f t="shared" si="8"/>
        <v>28000</v>
      </c>
      <c r="N20" s="26">
        <f t="shared" si="8"/>
        <v>28000</v>
      </c>
      <c r="O20" s="26">
        <f t="shared" si="8"/>
        <v>336000</v>
      </c>
      <c r="P20" s="29">
        <f>O20/$O$16</f>
        <v>0.17125382262996941</v>
      </c>
      <c r="Q20" s="30"/>
    </row>
    <row r="21" spans="2:17" outlineLevel="1" x14ac:dyDescent="0.2">
      <c r="B21" s="31" t="s">
        <v>77</v>
      </c>
      <c r="C21" s="23">
        <v>5000</v>
      </c>
      <c r="D21" s="23">
        <f t="shared" ref="D21:D27" si="9">C21</f>
        <v>5000</v>
      </c>
      <c r="E21" s="23">
        <f t="shared" ref="E21:N21" si="10">D21</f>
        <v>5000</v>
      </c>
      <c r="F21" s="23">
        <f t="shared" si="10"/>
        <v>5000</v>
      </c>
      <c r="G21" s="23">
        <f t="shared" si="10"/>
        <v>5000</v>
      </c>
      <c r="H21" s="23">
        <f t="shared" si="10"/>
        <v>5000</v>
      </c>
      <c r="I21" s="23">
        <f t="shared" si="10"/>
        <v>5000</v>
      </c>
      <c r="J21" s="23">
        <f t="shared" si="10"/>
        <v>5000</v>
      </c>
      <c r="K21" s="23">
        <f t="shared" si="10"/>
        <v>5000</v>
      </c>
      <c r="L21" s="23">
        <f t="shared" si="10"/>
        <v>5000</v>
      </c>
      <c r="M21" s="23">
        <f t="shared" si="10"/>
        <v>5000</v>
      </c>
      <c r="N21" s="23">
        <f t="shared" si="10"/>
        <v>5000</v>
      </c>
      <c r="O21" s="23">
        <f t="shared" ref="O21:O27" si="11">SUM(C21:N21)</f>
        <v>60000</v>
      </c>
      <c r="P21" s="23"/>
    </row>
    <row r="22" spans="2:17" outlineLevel="1" x14ac:dyDescent="0.2">
      <c r="B22" s="31" t="s">
        <v>84</v>
      </c>
      <c r="C22" s="23">
        <v>20000</v>
      </c>
      <c r="D22" s="23">
        <f t="shared" si="9"/>
        <v>20000</v>
      </c>
      <c r="E22" s="23">
        <f t="shared" ref="E22:N23" si="12">D22</f>
        <v>20000</v>
      </c>
      <c r="F22" s="23">
        <f t="shared" si="12"/>
        <v>20000</v>
      </c>
      <c r="G22" s="23">
        <f t="shared" si="12"/>
        <v>20000</v>
      </c>
      <c r="H22" s="23">
        <f t="shared" si="12"/>
        <v>20000</v>
      </c>
      <c r="I22" s="23">
        <f t="shared" si="12"/>
        <v>20000</v>
      </c>
      <c r="J22" s="23">
        <f t="shared" si="12"/>
        <v>20000</v>
      </c>
      <c r="K22" s="23">
        <f t="shared" si="12"/>
        <v>20000</v>
      </c>
      <c r="L22" s="23">
        <f t="shared" si="12"/>
        <v>20000</v>
      </c>
      <c r="M22" s="23">
        <f t="shared" si="12"/>
        <v>20000</v>
      </c>
      <c r="N22" s="23">
        <f t="shared" si="12"/>
        <v>20000</v>
      </c>
      <c r="O22" s="23">
        <f>SUM(C22:N22)</f>
        <v>240000</v>
      </c>
      <c r="P22" s="23"/>
    </row>
    <row r="23" spans="2:17" outlineLevel="1" x14ac:dyDescent="0.2">
      <c r="B23" s="32" t="s">
        <v>99</v>
      </c>
      <c r="C23" s="23">
        <v>0</v>
      </c>
      <c r="D23" s="23">
        <f t="shared" si="9"/>
        <v>0</v>
      </c>
      <c r="E23" s="23">
        <f t="shared" si="12"/>
        <v>0</v>
      </c>
      <c r="F23" s="23">
        <f t="shared" si="12"/>
        <v>0</v>
      </c>
      <c r="G23" s="23">
        <f t="shared" si="12"/>
        <v>0</v>
      </c>
      <c r="H23" s="23">
        <f t="shared" si="12"/>
        <v>0</v>
      </c>
      <c r="I23" s="23">
        <f t="shared" si="12"/>
        <v>0</v>
      </c>
      <c r="J23" s="23">
        <f t="shared" si="12"/>
        <v>0</v>
      </c>
      <c r="K23" s="23">
        <f t="shared" si="12"/>
        <v>0</v>
      </c>
      <c r="L23" s="23">
        <f t="shared" si="12"/>
        <v>0</v>
      </c>
      <c r="M23" s="23">
        <f t="shared" si="12"/>
        <v>0</v>
      </c>
      <c r="N23" s="23">
        <f t="shared" si="12"/>
        <v>0</v>
      </c>
      <c r="O23" s="23">
        <f t="shared" ref="O23" si="13">SUM(C23:N23)</f>
        <v>0</v>
      </c>
      <c r="P23" s="23"/>
    </row>
    <row r="24" spans="2:17" outlineLevel="1" x14ac:dyDescent="0.2">
      <c r="B24" s="32" t="s">
        <v>83</v>
      </c>
      <c r="C24" s="23">
        <v>0</v>
      </c>
      <c r="D24" s="23">
        <f t="shared" si="9"/>
        <v>0</v>
      </c>
      <c r="E24" s="23">
        <f t="shared" ref="E24:N24" si="14">D24</f>
        <v>0</v>
      </c>
      <c r="F24" s="23">
        <f t="shared" si="14"/>
        <v>0</v>
      </c>
      <c r="G24" s="23">
        <f t="shared" si="14"/>
        <v>0</v>
      </c>
      <c r="H24" s="23">
        <f t="shared" si="14"/>
        <v>0</v>
      </c>
      <c r="I24" s="23">
        <f t="shared" si="14"/>
        <v>0</v>
      </c>
      <c r="J24" s="23">
        <f t="shared" si="14"/>
        <v>0</v>
      </c>
      <c r="K24" s="23">
        <f t="shared" si="14"/>
        <v>0</v>
      </c>
      <c r="L24" s="23">
        <f t="shared" si="14"/>
        <v>0</v>
      </c>
      <c r="M24" s="23">
        <f t="shared" si="14"/>
        <v>0</v>
      </c>
      <c r="N24" s="23">
        <f t="shared" si="14"/>
        <v>0</v>
      </c>
      <c r="O24" s="23">
        <f t="shared" si="11"/>
        <v>0</v>
      </c>
      <c r="P24" s="23"/>
    </row>
    <row r="25" spans="2:17" outlineLevel="1" x14ac:dyDescent="0.2">
      <c r="B25" s="32" t="s">
        <v>93</v>
      </c>
      <c r="C25" s="23">
        <v>1000</v>
      </c>
      <c r="D25" s="23">
        <f t="shared" si="9"/>
        <v>1000</v>
      </c>
      <c r="E25" s="23">
        <f t="shared" ref="E25" si="15">D25</f>
        <v>1000</v>
      </c>
      <c r="F25" s="23">
        <f t="shared" ref="F25" si="16">E25</f>
        <v>1000</v>
      </c>
      <c r="G25" s="23">
        <f t="shared" ref="G25" si="17">F25</f>
        <v>1000</v>
      </c>
      <c r="H25" s="23">
        <f t="shared" ref="H25" si="18">G25</f>
        <v>1000</v>
      </c>
      <c r="I25" s="23">
        <f t="shared" ref="I25" si="19">H25</f>
        <v>1000</v>
      </c>
      <c r="J25" s="23">
        <f t="shared" ref="J25" si="20">I25</f>
        <v>1000</v>
      </c>
      <c r="K25" s="23">
        <f t="shared" ref="K25" si="21">J25</f>
        <v>1000</v>
      </c>
      <c r="L25" s="23">
        <f t="shared" ref="L25" si="22">K25</f>
        <v>1000</v>
      </c>
      <c r="M25" s="23">
        <f t="shared" ref="M25" si="23">L25</f>
        <v>1000</v>
      </c>
      <c r="N25" s="23">
        <f t="shared" ref="N25" si="24">M25</f>
        <v>1000</v>
      </c>
      <c r="O25" s="23">
        <f t="shared" si="11"/>
        <v>12000</v>
      </c>
      <c r="P25" s="23"/>
    </row>
    <row r="26" spans="2:17" outlineLevel="1" x14ac:dyDescent="0.2">
      <c r="B26" s="32" t="s">
        <v>93</v>
      </c>
      <c r="C26" s="23">
        <v>1000</v>
      </c>
      <c r="D26" s="23">
        <f t="shared" si="9"/>
        <v>1000</v>
      </c>
      <c r="E26" s="23">
        <f t="shared" ref="E26" si="25">D26</f>
        <v>1000</v>
      </c>
      <c r="F26" s="23">
        <f t="shared" ref="F26" si="26">E26</f>
        <v>1000</v>
      </c>
      <c r="G26" s="23">
        <f t="shared" ref="G26" si="27">F26</f>
        <v>1000</v>
      </c>
      <c r="H26" s="23">
        <f t="shared" ref="H26" si="28">G26</f>
        <v>1000</v>
      </c>
      <c r="I26" s="23">
        <f t="shared" ref="I26" si="29">H26</f>
        <v>1000</v>
      </c>
      <c r="J26" s="23">
        <f t="shared" ref="J26" si="30">I26</f>
        <v>1000</v>
      </c>
      <c r="K26" s="23">
        <f t="shared" ref="K26" si="31">J26</f>
        <v>1000</v>
      </c>
      <c r="L26" s="23">
        <f t="shared" ref="L26" si="32">K26</f>
        <v>1000</v>
      </c>
      <c r="M26" s="23">
        <f t="shared" ref="M26" si="33">L26</f>
        <v>1000</v>
      </c>
      <c r="N26" s="23">
        <f t="shared" ref="N26" si="34">M26</f>
        <v>1000</v>
      </c>
      <c r="O26" s="23">
        <f t="shared" ref="O26" si="35">SUM(C26:N26)</f>
        <v>12000</v>
      </c>
      <c r="P26" s="23"/>
    </row>
    <row r="27" spans="2:17" outlineLevel="1" x14ac:dyDescent="0.2">
      <c r="B27" s="32" t="s">
        <v>93</v>
      </c>
      <c r="C27" s="23">
        <v>1000</v>
      </c>
      <c r="D27" s="23">
        <f t="shared" si="9"/>
        <v>1000</v>
      </c>
      <c r="E27" s="23">
        <f t="shared" ref="E27:N27" si="36">D27</f>
        <v>1000</v>
      </c>
      <c r="F27" s="23">
        <f t="shared" si="36"/>
        <v>1000</v>
      </c>
      <c r="G27" s="23">
        <f t="shared" si="36"/>
        <v>1000</v>
      </c>
      <c r="H27" s="23">
        <f t="shared" si="36"/>
        <v>1000</v>
      </c>
      <c r="I27" s="23">
        <f t="shared" si="36"/>
        <v>1000</v>
      </c>
      <c r="J27" s="23">
        <f t="shared" si="36"/>
        <v>1000</v>
      </c>
      <c r="K27" s="23">
        <f t="shared" si="36"/>
        <v>1000</v>
      </c>
      <c r="L27" s="23">
        <f t="shared" si="36"/>
        <v>1000</v>
      </c>
      <c r="M27" s="23">
        <f t="shared" si="36"/>
        <v>1000</v>
      </c>
      <c r="N27" s="23">
        <f t="shared" si="36"/>
        <v>1000</v>
      </c>
      <c r="O27" s="23">
        <f t="shared" si="11"/>
        <v>12000</v>
      </c>
      <c r="P27" s="23"/>
    </row>
    <row r="28" spans="2:17" outlineLevel="1" x14ac:dyDescent="0.2"/>
    <row r="29" spans="2:17" s="25" customFormat="1" x14ac:dyDescent="0.2">
      <c r="B29" s="25" t="s">
        <v>22</v>
      </c>
      <c r="C29" s="26">
        <f t="shared" ref="C29:O29" si="37">SUBTOTAL(9,C30:C33)</f>
        <v>5300</v>
      </c>
      <c r="D29" s="26">
        <f t="shared" si="37"/>
        <v>5300</v>
      </c>
      <c r="E29" s="26">
        <f t="shared" si="37"/>
        <v>5300</v>
      </c>
      <c r="F29" s="26">
        <f t="shared" si="37"/>
        <v>5300</v>
      </c>
      <c r="G29" s="26">
        <f t="shared" si="37"/>
        <v>5300</v>
      </c>
      <c r="H29" s="26">
        <f t="shared" si="37"/>
        <v>5300</v>
      </c>
      <c r="I29" s="26">
        <f t="shared" si="37"/>
        <v>5300</v>
      </c>
      <c r="J29" s="26">
        <f t="shared" si="37"/>
        <v>5300</v>
      </c>
      <c r="K29" s="26">
        <f t="shared" si="37"/>
        <v>7300</v>
      </c>
      <c r="L29" s="26">
        <f t="shared" si="37"/>
        <v>7300</v>
      </c>
      <c r="M29" s="26">
        <f t="shared" si="37"/>
        <v>7300</v>
      </c>
      <c r="N29" s="26">
        <f t="shared" si="37"/>
        <v>7300</v>
      </c>
      <c r="O29" s="26">
        <f t="shared" si="37"/>
        <v>71600</v>
      </c>
      <c r="P29" s="29">
        <f>O29/$O$16</f>
        <v>3.6493374108053006E-2</v>
      </c>
      <c r="Q29" s="30"/>
    </row>
    <row r="30" spans="2:17" outlineLevel="1" x14ac:dyDescent="0.2">
      <c r="B30" s="32" t="s">
        <v>101</v>
      </c>
      <c r="C30" s="23">
        <v>0</v>
      </c>
      <c r="D30" s="23">
        <f>C30</f>
        <v>0</v>
      </c>
      <c r="E30" s="23">
        <f t="shared" ref="E30:N30" si="38">D30</f>
        <v>0</v>
      </c>
      <c r="F30" s="23">
        <f t="shared" si="38"/>
        <v>0</v>
      </c>
      <c r="G30" s="23">
        <f t="shared" si="38"/>
        <v>0</v>
      </c>
      <c r="H30" s="23">
        <f t="shared" si="38"/>
        <v>0</v>
      </c>
      <c r="I30" s="23">
        <f t="shared" si="38"/>
        <v>0</v>
      </c>
      <c r="J30" s="23">
        <f t="shared" si="38"/>
        <v>0</v>
      </c>
      <c r="K30" s="23">
        <f t="shared" si="38"/>
        <v>0</v>
      </c>
      <c r="L30" s="23">
        <f t="shared" si="38"/>
        <v>0</v>
      </c>
      <c r="M30" s="23">
        <f t="shared" si="38"/>
        <v>0</v>
      </c>
      <c r="N30" s="23">
        <f t="shared" si="38"/>
        <v>0</v>
      </c>
      <c r="O30" s="23">
        <f>SUM(C30:N30)</f>
        <v>0</v>
      </c>
      <c r="P30" s="23"/>
    </row>
    <row r="31" spans="2:17" outlineLevel="1" x14ac:dyDescent="0.2">
      <c r="B31" s="32" t="s">
        <v>17</v>
      </c>
      <c r="C31" s="23">
        <v>5000</v>
      </c>
      <c r="D31" s="23">
        <f>C31</f>
        <v>5000</v>
      </c>
      <c r="E31" s="23">
        <f t="shared" ref="E31:J32" si="39">D31</f>
        <v>5000</v>
      </c>
      <c r="F31" s="23">
        <f t="shared" si="39"/>
        <v>5000</v>
      </c>
      <c r="G31" s="23">
        <f t="shared" si="39"/>
        <v>5000</v>
      </c>
      <c r="H31" s="23">
        <f t="shared" si="39"/>
        <v>5000</v>
      </c>
      <c r="I31" s="23">
        <f t="shared" si="39"/>
        <v>5000</v>
      </c>
      <c r="J31" s="23">
        <f t="shared" si="39"/>
        <v>5000</v>
      </c>
      <c r="K31" s="23">
        <v>7000</v>
      </c>
      <c r="L31" s="23">
        <f>K31</f>
        <v>7000</v>
      </c>
      <c r="M31" s="23">
        <f>L31</f>
        <v>7000</v>
      </c>
      <c r="N31" s="23">
        <f>M31</f>
        <v>7000</v>
      </c>
      <c r="O31" s="23">
        <f>SUM(C31:N31)</f>
        <v>68000</v>
      </c>
      <c r="P31" s="23"/>
    </row>
    <row r="32" spans="2:17" outlineLevel="1" x14ac:dyDescent="0.2">
      <c r="B32" s="32" t="s">
        <v>23</v>
      </c>
      <c r="C32" s="23">
        <v>300</v>
      </c>
      <c r="D32" s="23">
        <f>C32</f>
        <v>300</v>
      </c>
      <c r="E32" s="23">
        <f t="shared" si="39"/>
        <v>300</v>
      </c>
      <c r="F32" s="23">
        <f t="shared" si="39"/>
        <v>300</v>
      </c>
      <c r="G32" s="23">
        <f t="shared" si="39"/>
        <v>300</v>
      </c>
      <c r="H32" s="23">
        <f t="shared" si="39"/>
        <v>300</v>
      </c>
      <c r="I32" s="23">
        <f t="shared" si="39"/>
        <v>300</v>
      </c>
      <c r="J32" s="23">
        <f t="shared" si="39"/>
        <v>300</v>
      </c>
      <c r="K32" s="23">
        <f t="shared" ref="K32:N32" si="40">J32</f>
        <v>300</v>
      </c>
      <c r="L32" s="23">
        <f t="shared" si="40"/>
        <v>300</v>
      </c>
      <c r="M32" s="23">
        <f t="shared" si="40"/>
        <v>300</v>
      </c>
      <c r="N32" s="23">
        <f t="shared" si="40"/>
        <v>300</v>
      </c>
      <c r="O32" s="23">
        <f>SUM(C32:N32)</f>
        <v>3600</v>
      </c>
      <c r="P32" s="23"/>
    </row>
    <row r="33" spans="2:17" outlineLevel="1" x14ac:dyDescent="0.2"/>
    <row r="34" spans="2:17" s="25" customFormat="1" x14ac:dyDescent="0.2">
      <c r="B34" s="25" t="s">
        <v>19</v>
      </c>
      <c r="C34" s="26">
        <f>SUBTOTAL(9,C35:C37)</f>
        <v>27000</v>
      </c>
      <c r="D34" s="26">
        <f t="shared" ref="D34:O34" si="41">SUBTOTAL(9,D35:D37)</f>
        <v>27000</v>
      </c>
      <c r="E34" s="26">
        <f t="shared" si="41"/>
        <v>27000</v>
      </c>
      <c r="F34" s="26">
        <f t="shared" si="41"/>
        <v>27000</v>
      </c>
      <c r="G34" s="26">
        <f t="shared" si="41"/>
        <v>27000</v>
      </c>
      <c r="H34" s="26">
        <f t="shared" si="41"/>
        <v>27000</v>
      </c>
      <c r="I34" s="26">
        <f t="shared" si="41"/>
        <v>27000</v>
      </c>
      <c r="J34" s="26">
        <f t="shared" si="41"/>
        <v>27000</v>
      </c>
      <c r="K34" s="26">
        <f t="shared" si="41"/>
        <v>27000</v>
      </c>
      <c r="L34" s="26">
        <f t="shared" si="41"/>
        <v>27000</v>
      </c>
      <c r="M34" s="26">
        <f t="shared" si="41"/>
        <v>27000</v>
      </c>
      <c r="N34" s="26">
        <f t="shared" si="41"/>
        <v>27000</v>
      </c>
      <c r="O34" s="26">
        <f t="shared" si="41"/>
        <v>324000</v>
      </c>
      <c r="P34" s="29">
        <f>O34/$O$16</f>
        <v>0.16513761467889909</v>
      </c>
      <c r="Q34" s="30"/>
    </row>
    <row r="35" spans="2:17" outlineLevel="1" x14ac:dyDescent="0.2">
      <c r="B35" s="32" t="s">
        <v>85</v>
      </c>
      <c r="C35" s="23">
        <v>25000</v>
      </c>
      <c r="D35" s="23">
        <f>C35</f>
        <v>25000</v>
      </c>
      <c r="E35" s="23">
        <f t="shared" ref="E35:N35" si="42">D35</f>
        <v>25000</v>
      </c>
      <c r="F35" s="23">
        <f t="shared" si="42"/>
        <v>25000</v>
      </c>
      <c r="G35" s="23">
        <f t="shared" si="42"/>
        <v>25000</v>
      </c>
      <c r="H35" s="23">
        <f t="shared" si="42"/>
        <v>25000</v>
      </c>
      <c r="I35" s="23">
        <f t="shared" si="42"/>
        <v>25000</v>
      </c>
      <c r="J35" s="23">
        <f t="shared" si="42"/>
        <v>25000</v>
      </c>
      <c r="K35" s="23">
        <f t="shared" si="42"/>
        <v>25000</v>
      </c>
      <c r="L35" s="23">
        <f t="shared" si="42"/>
        <v>25000</v>
      </c>
      <c r="M35" s="23">
        <f t="shared" si="42"/>
        <v>25000</v>
      </c>
      <c r="N35" s="23">
        <f t="shared" si="42"/>
        <v>25000</v>
      </c>
      <c r="O35" s="23">
        <f>SUM(C35:N35)</f>
        <v>300000</v>
      </c>
      <c r="P35" s="23"/>
    </row>
    <row r="36" spans="2:17" outlineLevel="1" x14ac:dyDescent="0.2">
      <c r="B36" s="32" t="s">
        <v>80</v>
      </c>
      <c r="C36" s="23">
        <v>2000</v>
      </c>
      <c r="D36" s="23">
        <f>C36</f>
        <v>2000</v>
      </c>
      <c r="E36" s="23">
        <f t="shared" ref="E36:N36" si="43">D36</f>
        <v>2000</v>
      </c>
      <c r="F36" s="23">
        <f t="shared" si="43"/>
        <v>2000</v>
      </c>
      <c r="G36" s="23">
        <f t="shared" si="43"/>
        <v>2000</v>
      </c>
      <c r="H36" s="23">
        <f t="shared" si="43"/>
        <v>2000</v>
      </c>
      <c r="I36" s="23">
        <f t="shared" si="43"/>
        <v>2000</v>
      </c>
      <c r="J36" s="23">
        <f t="shared" si="43"/>
        <v>2000</v>
      </c>
      <c r="K36" s="23">
        <f t="shared" si="43"/>
        <v>2000</v>
      </c>
      <c r="L36" s="23">
        <f t="shared" si="43"/>
        <v>2000</v>
      </c>
      <c r="M36" s="23">
        <f t="shared" si="43"/>
        <v>2000</v>
      </c>
      <c r="N36" s="23">
        <f t="shared" si="43"/>
        <v>2000</v>
      </c>
      <c r="O36" s="23">
        <f>SUM(C36:N36)</f>
        <v>24000</v>
      </c>
      <c r="P36" s="23"/>
    </row>
    <row r="37" spans="2:17" outlineLevel="1" x14ac:dyDescent="0.2"/>
    <row r="38" spans="2:17" s="25" customFormat="1" x14ac:dyDescent="0.2">
      <c r="B38" s="25" t="s">
        <v>100</v>
      </c>
      <c r="C38" s="26">
        <f t="shared" ref="C38:O38" si="44">SUBTOTAL(9,C39:C48)</f>
        <v>38500</v>
      </c>
      <c r="D38" s="26">
        <f t="shared" si="44"/>
        <v>38500</v>
      </c>
      <c r="E38" s="26">
        <f t="shared" si="44"/>
        <v>38500</v>
      </c>
      <c r="F38" s="26">
        <f t="shared" si="44"/>
        <v>38500</v>
      </c>
      <c r="G38" s="26">
        <f t="shared" si="44"/>
        <v>38500</v>
      </c>
      <c r="H38" s="26">
        <f t="shared" si="44"/>
        <v>38500</v>
      </c>
      <c r="I38" s="26">
        <f t="shared" si="44"/>
        <v>38500</v>
      </c>
      <c r="J38" s="26">
        <f t="shared" si="44"/>
        <v>38500</v>
      </c>
      <c r="K38" s="26">
        <f t="shared" si="44"/>
        <v>38500</v>
      </c>
      <c r="L38" s="26">
        <f t="shared" si="44"/>
        <v>38500</v>
      </c>
      <c r="M38" s="26">
        <f t="shared" si="44"/>
        <v>38500</v>
      </c>
      <c r="N38" s="26">
        <f t="shared" si="44"/>
        <v>38500</v>
      </c>
      <c r="O38" s="26">
        <f t="shared" si="44"/>
        <v>462000</v>
      </c>
      <c r="P38" s="29">
        <f>O38/$O$16</f>
        <v>0.23547400611620795</v>
      </c>
      <c r="Q38" s="30"/>
    </row>
    <row r="39" spans="2:17" outlineLevel="1" x14ac:dyDescent="0.2">
      <c r="B39" s="32" t="s">
        <v>15</v>
      </c>
      <c r="C39" s="23">
        <v>20000</v>
      </c>
      <c r="D39" s="23">
        <f>C39</f>
        <v>20000</v>
      </c>
      <c r="E39" s="23">
        <f t="shared" ref="E39:N39" si="45">D39</f>
        <v>20000</v>
      </c>
      <c r="F39" s="23">
        <f t="shared" si="45"/>
        <v>20000</v>
      </c>
      <c r="G39" s="23">
        <f t="shared" si="45"/>
        <v>20000</v>
      </c>
      <c r="H39" s="23">
        <f t="shared" si="45"/>
        <v>20000</v>
      </c>
      <c r="I39" s="23">
        <f t="shared" si="45"/>
        <v>20000</v>
      </c>
      <c r="J39" s="23">
        <f t="shared" si="45"/>
        <v>20000</v>
      </c>
      <c r="K39" s="23">
        <f t="shared" si="45"/>
        <v>20000</v>
      </c>
      <c r="L39" s="23">
        <f t="shared" si="45"/>
        <v>20000</v>
      </c>
      <c r="M39" s="23">
        <f t="shared" si="45"/>
        <v>20000</v>
      </c>
      <c r="N39" s="23">
        <f t="shared" si="45"/>
        <v>20000</v>
      </c>
      <c r="O39" s="23">
        <f t="shared" ref="O39:O47" si="46">SUM(C39:N39)</f>
        <v>240000</v>
      </c>
      <c r="P39" s="23"/>
    </row>
    <row r="40" spans="2:17" outlineLevel="1" x14ac:dyDescent="0.2">
      <c r="B40" s="32" t="s">
        <v>96</v>
      </c>
      <c r="C40" s="23">
        <v>5000</v>
      </c>
      <c r="D40" s="23">
        <f>C40</f>
        <v>5000</v>
      </c>
      <c r="E40" s="23">
        <f t="shared" ref="E40:N40" si="47">D40</f>
        <v>5000</v>
      </c>
      <c r="F40" s="23">
        <f t="shared" si="47"/>
        <v>5000</v>
      </c>
      <c r="G40" s="23">
        <f t="shared" si="47"/>
        <v>5000</v>
      </c>
      <c r="H40" s="23">
        <f t="shared" si="47"/>
        <v>5000</v>
      </c>
      <c r="I40" s="23">
        <f t="shared" si="47"/>
        <v>5000</v>
      </c>
      <c r="J40" s="23">
        <f t="shared" si="47"/>
        <v>5000</v>
      </c>
      <c r="K40" s="23">
        <f t="shared" si="47"/>
        <v>5000</v>
      </c>
      <c r="L40" s="23">
        <f t="shared" si="47"/>
        <v>5000</v>
      </c>
      <c r="M40" s="23">
        <f t="shared" si="47"/>
        <v>5000</v>
      </c>
      <c r="N40" s="23">
        <f t="shared" si="47"/>
        <v>5000</v>
      </c>
      <c r="O40" s="23">
        <f t="shared" si="46"/>
        <v>60000</v>
      </c>
      <c r="P40" s="23"/>
    </row>
    <row r="41" spans="2:17" outlineLevel="1" x14ac:dyDescent="0.2">
      <c r="B41" s="32" t="s">
        <v>16</v>
      </c>
      <c r="C41" s="23">
        <v>9000</v>
      </c>
      <c r="D41" s="23">
        <f>C41</f>
        <v>9000</v>
      </c>
      <c r="E41" s="23">
        <f t="shared" ref="E41:N41" si="48">D41</f>
        <v>9000</v>
      </c>
      <c r="F41" s="23">
        <f t="shared" si="48"/>
        <v>9000</v>
      </c>
      <c r="G41" s="23">
        <f t="shared" si="48"/>
        <v>9000</v>
      </c>
      <c r="H41" s="23">
        <f t="shared" si="48"/>
        <v>9000</v>
      </c>
      <c r="I41" s="23">
        <f t="shared" si="48"/>
        <v>9000</v>
      </c>
      <c r="J41" s="23">
        <f t="shared" si="48"/>
        <v>9000</v>
      </c>
      <c r="K41" s="23">
        <f t="shared" si="48"/>
        <v>9000</v>
      </c>
      <c r="L41" s="23">
        <f t="shared" si="48"/>
        <v>9000</v>
      </c>
      <c r="M41" s="23">
        <f t="shared" si="48"/>
        <v>9000</v>
      </c>
      <c r="N41" s="23">
        <f t="shared" si="48"/>
        <v>9000</v>
      </c>
      <c r="O41" s="23">
        <f t="shared" si="46"/>
        <v>108000</v>
      </c>
      <c r="P41" s="23"/>
      <c r="Q41" s="33"/>
    </row>
    <row r="42" spans="2:17" outlineLevel="1" x14ac:dyDescent="0.2">
      <c r="B42" s="32" t="s">
        <v>61</v>
      </c>
      <c r="C42" s="23">
        <v>2500</v>
      </c>
      <c r="D42" s="23">
        <f>C42</f>
        <v>2500</v>
      </c>
      <c r="E42" s="23">
        <f t="shared" ref="E42:N42" si="49">D42</f>
        <v>2500</v>
      </c>
      <c r="F42" s="23">
        <f t="shared" si="49"/>
        <v>2500</v>
      </c>
      <c r="G42" s="23">
        <f t="shared" si="49"/>
        <v>2500</v>
      </c>
      <c r="H42" s="23">
        <f t="shared" si="49"/>
        <v>2500</v>
      </c>
      <c r="I42" s="23">
        <f t="shared" si="49"/>
        <v>2500</v>
      </c>
      <c r="J42" s="23">
        <f t="shared" si="49"/>
        <v>2500</v>
      </c>
      <c r="K42" s="23">
        <f t="shared" si="49"/>
        <v>2500</v>
      </c>
      <c r="L42" s="23">
        <f t="shared" si="49"/>
        <v>2500</v>
      </c>
      <c r="M42" s="23">
        <f t="shared" si="49"/>
        <v>2500</v>
      </c>
      <c r="N42" s="23">
        <f t="shared" si="49"/>
        <v>2500</v>
      </c>
      <c r="O42" s="23">
        <f t="shared" si="46"/>
        <v>30000</v>
      </c>
      <c r="P42" s="23"/>
    </row>
    <row r="43" spans="2:17" outlineLevel="1" x14ac:dyDescent="0.2">
      <c r="B43" s="32" t="s">
        <v>78</v>
      </c>
      <c r="C43" s="23">
        <v>0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23">
        <v>0</v>
      </c>
      <c r="N43" s="23">
        <v>0</v>
      </c>
      <c r="O43" s="23">
        <f t="shared" si="46"/>
        <v>0</v>
      </c>
      <c r="P43" s="23"/>
    </row>
    <row r="44" spans="2:17" outlineLevel="1" x14ac:dyDescent="0.2">
      <c r="B44" s="32" t="s">
        <v>98</v>
      </c>
      <c r="C44" s="23">
        <v>0</v>
      </c>
      <c r="D44" s="23">
        <f>C44</f>
        <v>0</v>
      </c>
      <c r="E44" s="23">
        <f t="shared" ref="E44" si="50">D44</f>
        <v>0</v>
      </c>
      <c r="F44" s="23">
        <f t="shared" ref="F44" si="51">E44</f>
        <v>0</v>
      </c>
      <c r="G44" s="23">
        <f t="shared" ref="G44" si="52">F44</f>
        <v>0</v>
      </c>
      <c r="H44" s="23">
        <f t="shared" ref="H44" si="53">G44</f>
        <v>0</v>
      </c>
      <c r="I44" s="23">
        <f t="shared" ref="I44" si="54">H44</f>
        <v>0</v>
      </c>
      <c r="J44" s="23">
        <f t="shared" ref="J44" si="55">I44</f>
        <v>0</v>
      </c>
      <c r="K44" s="23">
        <f t="shared" ref="K44" si="56">J44</f>
        <v>0</v>
      </c>
      <c r="L44" s="23">
        <f t="shared" ref="L44" si="57">K44</f>
        <v>0</v>
      </c>
      <c r="M44" s="23">
        <f t="shared" ref="M44" si="58">L44</f>
        <v>0</v>
      </c>
      <c r="N44" s="23">
        <f t="shared" ref="N44" si="59">M44</f>
        <v>0</v>
      </c>
      <c r="O44" s="23">
        <f t="shared" si="46"/>
        <v>0</v>
      </c>
      <c r="P44" s="23"/>
    </row>
    <row r="45" spans="2:17" outlineLevel="1" x14ac:dyDescent="0.2">
      <c r="B45" s="32" t="s">
        <v>98</v>
      </c>
      <c r="C45" s="23">
        <v>0</v>
      </c>
      <c r="D45" s="23">
        <f>C45</f>
        <v>0</v>
      </c>
      <c r="E45" s="23">
        <f t="shared" ref="E45" si="60">D45</f>
        <v>0</v>
      </c>
      <c r="F45" s="23">
        <f t="shared" ref="F45" si="61">E45</f>
        <v>0</v>
      </c>
      <c r="G45" s="23">
        <f t="shared" ref="G45" si="62">F45</f>
        <v>0</v>
      </c>
      <c r="H45" s="23">
        <f t="shared" ref="H45" si="63">G45</f>
        <v>0</v>
      </c>
      <c r="I45" s="23">
        <f t="shared" ref="I45" si="64">H45</f>
        <v>0</v>
      </c>
      <c r="J45" s="23">
        <f t="shared" ref="J45" si="65">I45</f>
        <v>0</v>
      </c>
      <c r="K45" s="23">
        <f t="shared" ref="K45" si="66">J45</f>
        <v>0</v>
      </c>
      <c r="L45" s="23">
        <f t="shared" ref="L45" si="67">K45</f>
        <v>0</v>
      </c>
      <c r="M45" s="23">
        <f t="shared" ref="M45" si="68">L45</f>
        <v>0</v>
      </c>
      <c r="N45" s="23">
        <f t="shared" ref="N45" si="69">M45</f>
        <v>0</v>
      </c>
      <c r="O45" s="23">
        <f t="shared" si="46"/>
        <v>0</v>
      </c>
      <c r="P45" s="23"/>
    </row>
    <row r="46" spans="2:17" outlineLevel="1" x14ac:dyDescent="0.2">
      <c r="B46" s="32" t="s">
        <v>98</v>
      </c>
      <c r="C46" s="23">
        <v>0</v>
      </c>
      <c r="D46" s="23">
        <f>C46</f>
        <v>0</v>
      </c>
      <c r="E46" s="23">
        <f t="shared" ref="E46:E47" si="70">D46</f>
        <v>0</v>
      </c>
      <c r="F46" s="23">
        <f t="shared" ref="F46:F47" si="71">E46</f>
        <v>0</v>
      </c>
      <c r="G46" s="23">
        <f t="shared" ref="G46:G47" si="72">F46</f>
        <v>0</v>
      </c>
      <c r="H46" s="23">
        <f t="shared" ref="H46:H47" si="73">G46</f>
        <v>0</v>
      </c>
      <c r="I46" s="23">
        <f t="shared" ref="I46:I47" si="74">H46</f>
        <v>0</v>
      </c>
      <c r="J46" s="23">
        <f t="shared" ref="J46:J47" si="75">I46</f>
        <v>0</v>
      </c>
      <c r="K46" s="23">
        <f t="shared" ref="K46:K47" si="76">J46</f>
        <v>0</v>
      </c>
      <c r="L46" s="23">
        <f t="shared" ref="L46:L47" si="77">K46</f>
        <v>0</v>
      </c>
      <c r="M46" s="23">
        <f t="shared" ref="M46:M47" si="78">L46</f>
        <v>0</v>
      </c>
      <c r="N46" s="23">
        <f t="shared" ref="N46:N47" si="79">M46</f>
        <v>0</v>
      </c>
      <c r="O46" s="23">
        <f t="shared" si="46"/>
        <v>0</v>
      </c>
      <c r="P46" s="23"/>
    </row>
    <row r="47" spans="2:17" outlineLevel="1" x14ac:dyDescent="0.2">
      <c r="B47" s="32" t="s">
        <v>97</v>
      </c>
      <c r="C47" s="23">
        <v>2000</v>
      </c>
      <c r="D47" s="23">
        <f>C47</f>
        <v>2000</v>
      </c>
      <c r="E47" s="23">
        <f t="shared" si="70"/>
        <v>2000</v>
      </c>
      <c r="F47" s="23">
        <f t="shared" si="71"/>
        <v>2000</v>
      </c>
      <c r="G47" s="23">
        <f t="shared" si="72"/>
        <v>2000</v>
      </c>
      <c r="H47" s="23">
        <f t="shared" si="73"/>
        <v>2000</v>
      </c>
      <c r="I47" s="23">
        <f t="shared" si="74"/>
        <v>2000</v>
      </c>
      <c r="J47" s="23">
        <f t="shared" si="75"/>
        <v>2000</v>
      </c>
      <c r="K47" s="23">
        <f t="shared" si="76"/>
        <v>2000</v>
      </c>
      <c r="L47" s="23">
        <f t="shared" si="77"/>
        <v>2000</v>
      </c>
      <c r="M47" s="23">
        <f t="shared" si="78"/>
        <v>2000</v>
      </c>
      <c r="N47" s="23">
        <f t="shared" si="79"/>
        <v>2000</v>
      </c>
      <c r="O47" s="23">
        <f t="shared" si="46"/>
        <v>24000</v>
      </c>
      <c r="P47" s="23"/>
    </row>
    <row r="48" spans="2:17" outlineLevel="1" x14ac:dyDescent="0.2"/>
    <row r="49" spans="2:17" s="25" customFormat="1" x14ac:dyDescent="0.2">
      <c r="B49" s="25" t="s">
        <v>20</v>
      </c>
      <c r="C49" s="26">
        <f>SUBTOTAL(9,C50:C56)</f>
        <v>7000</v>
      </c>
      <c r="D49" s="26">
        <f t="shared" ref="D49:O49" si="80">SUBTOTAL(9,D50:D56)</f>
        <v>7000</v>
      </c>
      <c r="E49" s="26">
        <f t="shared" si="80"/>
        <v>7000</v>
      </c>
      <c r="F49" s="26">
        <f t="shared" si="80"/>
        <v>7000</v>
      </c>
      <c r="G49" s="26">
        <f t="shared" si="80"/>
        <v>7000</v>
      </c>
      <c r="H49" s="26">
        <f t="shared" si="80"/>
        <v>47000</v>
      </c>
      <c r="I49" s="26">
        <f t="shared" si="80"/>
        <v>7000</v>
      </c>
      <c r="J49" s="26">
        <f t="shared" si="80"/>
        <v>7000</v>
      </c>
      <c r="K49" s="26">
        <f t="shared" si="80"/>
        <v>7000</v>
      </c>
      <c r="L49" s="26">
        <f t="shared" si="80"/>
        <v>14000</v>
      </c>
      <c r="M49" s="26">
        <f t="shared" si="80"/>
        <v>7000</v>
      </c>
      <c r="N49" s="26">
        <f t="shared" si="80"/>
        <v>7000</v>
      </c>
      <c r="O49" s="26">
        <f t="shared" si="80"/>
        <v>131000</v>
      </c>
      <c r="P49" s="29">
        <f>O49/$O$16</f>
        <v>6.6768603465851173E-2</v>
      </c>
      <c r="Q49" s="30" t="str">
        <f>IF(P49&gt;20%,"Сумма авто-расходов превышает 20% дохода","")</f>
        <v/>
      </c>
    </row>
    <row r="50" spans="2:17" outlineLevel="1" x14ac:dyDescent="0.2">
      <c r="B50" s="32" t="s">
        <v>21</v>
      </c>
      <c r="C50" s="23">
        <v>3000</v>
      </c>
      <c r="D50" s="23">
        <f>C50</f>
        <v>3000</v>
      </c>
      <c r="E50" s="23">
        <f t="shared" ref="E50:N50" si="81">D50</f>
        <v>3000</v>
      </c>
      <c r="F50" s="23">
        <f t="shared" si="81"/>
        <v>3000</v>
      </c>
      <c r="G50" s="23">
        <f t="shared" si="81"/>
        <v>3000</v>
      </c>
      <c r="H50" s="23">
        <f t="shared" si="81"/>
        <v>3000</v>
      </c>
      <c r="I50" s="23">
        <f t="shared" si="81"/>
        <v>3000</v>
      </c>
      <c r="J50" s="23">
        <f t="shared" si="81"/>
        <v>3000</v>
      </c>
      <c r="K50" s="23">
        <f t="shared" si="81"/>
        <v>3000</v>
      </c>
      <c r="L50" s="23">
        <f t="shared" si="81"/>
        <v>3000</v>
      </c>
      <c r="M50" s="23">
        <f t="shared" si="81"/>
        <v>3000</v>
      </c>
      <c r="N50" s="23">
        <f t="shared" si="81"/>
        <v>3000</v>
      </c>
      <c r="O50" s="23">
        <f t="shared" ref="O50:O55" si="82">SUM(C50:N50)</f>
        <v>36000</v>
      </c>
      <c r="P50" s="23"/>
    </row>
    <row r="51" spans="2:17" outlineLevel="1" x14ac:dyDescent="0.2">
      <c r="B51" s="32" t="s">
        <v>94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35000</v>
      </c>
      <c r="I51" s="23">
        <v>0</v>
      </c>
      <c r="J51" s="23"/>
      <c r="K51" s="23">
        <v>0</v>
      </c>
      <c r="L51" s="23">
        <v>0</v>
      </c>
      <c r="M51" s="23">
        <v>0</v>
      </c>
      <c r="N51" s="23">
        <v>0</v>
      </c>
      <c r="O51" s="23">
        <f t="shared" ref="O51" si="83">SUM(C51:N51)</f>
        <v>35000</v>
      </c>
      <c r="P51" s="23"/>
    </row>
    <row r="52" spans="2:17" outlineLevel="1" x14ac:dyDescent="0.2">
      <c r="B52" s="32" t="s">
        <v>95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  <c r="H52" s="23">
        <v>5000</v>
      </c>
      <c r="I52" s="23">
        <v>0</v>
      </c>
      <c r="J52" s="23"/>
      <c r="K52" s="23">
        <v>0</v>
      </c>
      <c r="L52" s="23">
        <v>0</v>
      </c>
      <c r="M52" s="23">
        <v>0</v>
      </c>
      <c r="N52" s="23">
        <v>0</v>
      </c>
      <c r="O52" s="23">
        <f t="shared" si="82"/>
        <v>5000</v>
      </c>
      <c r="P52" s="23"/>
    </row>
    <row r="53" spans="2:17" outlineLevel="1" x14ac:dyDescent="0.2">
      <c r="B53" s="32" t="s">
        <v>79</v>
      </c>
      <c r="C53" s="23">
        <v>3000</v>
      </c>
      <c r="D53" s="23">
        <f>C53</f>
        <v>3000</v>
      </c>
      <c r="E53" s="23">
        <f t="shared" ref="E53:N53" si="84">D53</f>
        <v>3000</v>
      </c>
      <c r="F53" s="23">
        <f t="shared" si="84"/>
        <v>3000</v>
      </c>
      <c r="G53" s="23">
        <f t="shared" si="84"/>
        <v>3000</v>
      </c>
      <c r="H53" s="23">
        <f t="shared" si="84"/>
        <v>3000</v>
      </c>
      <c r="I53" s="23">
        <f t="shared" si="84"/>
        <v>3000</v>
      </c>
      <c r="J53" s="23">
        <f t="shared" si="84"/>
        <v>3000</v>
      </c>
      <c r="K53" s="23">
        <f t="shared" si="84"/>
        <v>3000</v>
      </c>
      <c r="L53" s="23">
        <f t="shared" si="84"/>
        <v>3000</v>
      </c>
      <c r="M53" s="23">
        <f t="shared" si="84"/>
        <v>3000</v>
      </c>
      <c r="N53" s="23">
        <f t="shared" si="84"/>
        <v>3000</v>
      </c>
      <c r="O53" s="23">
        <f t="shared" si="82"/>
        <v>36000</v>
      </c>
      <c r="P53" s="23"/>
    </row>
    <row r="54" spans="2:17" outlineLevel="1" x14ac:dyDescent="0.2">
      <c r="B54" s="32" t="s">
        <v>24</v>
      </c>
      <c r="C54" s="23">
        <v>1000</v>
      </c>
      <c r="D54" s="23">
        <f>C54</f>
        <v>1000</v>
      </c>
      <c r="E54" s="23">
        <f t="shared" ref="E54:N54" si="85">D54</f>
        <v>1000</v>
      </c>
      <c r="F54" s="23">
        <f t="shared" si="85"/>
        <v>1000</v>
      </c>
      <c r="G54" s="23">
        <f t="shared" si="85"/>
        <v>1000</v>
      </c>
      <c r="H54" s="23">
        <f t="shared" si="85"/>
        <v>1000</v>
      </c>
      <c r="I54" s="23">
        <f t="shared" si="85"/>
        <v>1000</v>
      </c>
      <c r="J54" s="23">
        <f t="shared" si="85"/>
        <v>1000</v>
      </c>
      <c r="K54" s="23">
        <f t="shared" si="85"/>
        <v>1000</v>
      </c>
      <c r="L54" s="23">
        <f t="shared" si="85"/>
        <v>1000</v>
      </c>
      <c r="M54" s="23">
        <f t="shared" si="85"/>
        <v>1000</v>
      </c>
      <c r="N54" s="23">
        <f t="shared" si="85"/>
        <v>1000</v>
      </c>
      <c r="O54" s="23">
        <f t="shared" si="82"/>
        <v>12000</v>
      </c>
      <c r="P54" s="23"/>
    </row>
    <row r="55" spans="2:17" outlineLevel="1" x14ac:dyDescent="0.2">
      <c r="B55" s="32" t="s">
        <v>86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7000</v>
      </c>
      <c r="M55" s="23">
        <v>0</v>
      </c>
      <c r="N55" s="23">
        <v>0</v>
      </c>
      <c r="O55" s="23">
        <f t="shared" si="82"/>
        <v>7000</v>
      </c>
      <c r="P55" s="23"/>
    </row>
    <row r="56" spans="2:17" outlineLevel="1" x14ac:dyDescent="0.2"/>
    <row r="57" spans="2:17" s="25" customFormat="1" x14ac:dyDescent="0.2">
      <c r="B57" s="25" t="s">
        <v>25</v>
      </c>
      <c r="C57" s="26">
        <f>SUBTOTAL(9,C58:C60)</f>
        <v>2500</v>
      </c>
      <c r="D57" s="26">
        <f t="shared" ref="D57:O57" si="86">SUBTOTAL(9,D58:D60)</f>
        <v>2500</v>
      </c>
      <c r="E57" s="26">
        <f t="shared" si="86"/>
        <v>2500</v>
      </c>
      <c r="F57" s="26">
        <f t="shared" si="86"/>
        <v>2500</v>
      </c>
      <c r="G57" s="26">
        <f t="shared" si="86"/>
        <v>2500</v>
      </c>
      <c r="H57" s="26">
        <f t="shared" si="86"/>
        <v>2500</v>
      </c>
      <c r="I57" s="26">
        <f t="shared" si="86"/>
        <v>2500</v>
      </c>
      <c r="J57" s="26">
        <f t="shared" si="86"/>
        <v>2500</v>
      </c>
      <c r="K57" s="26">
        <f t="shared" si="86"/>
        <v>2500</v>
      </c>
      <c r="L57" s="26">
        <f t="shared" si="86"/>
        <v>2500</v>
      </c>
      <c r="M57" s="26">
        <f t="shared" si="86"/>
        <v>2500</v>
      </c>
      <c r="N57" s="26">
        <f t="shared" si="86"/>
        <v>2500</v>
      </c>
      <c r="O57" s="26">
        <f t="shared" si="86"/>
        <v>30000</v>
      </c>
      <c r="P57" s="29">
        <f>O57/$O$16</f>
        <v>1.5290519877675841E-2</v>
      </c>
      <c r="Q57" s="30"/>
    </row>
    <row r="58" spans="2:17" outlineLevel="1" x14ac:dyDescent="0.2">
      <c r="B58" s="32" t="s">
        <v>26</v>
      </c>
      <c r="C58" s="23">
        <v>2000</v>
      </c>
      <c r="D58" s="23">
        <f>C58</f>
        <v>2000</v>
      </c>
      <c r="E58" s="23">
        <f t="shared" ref="E58:N58" si="87">D58</f>
        <v>2000</v>
      </c>
      <c r="F58" s="23">
        <f t="shared" si="87"/>
        <v>2000</v>
      </c>
      <c r="G58" s="23">
        <f t="shared" si="87"/>
        <v>2000</v>
      </c>
      <c r="H58" s="23">
        <f t="shared" si="87"/>
        <v>2000</v>
      </c>
      <c r="I58" s="23">
        <f t="shared" si="87"/>
        <v>2000</v>
      </c>
      <c r="J58" s="23">
        <f t="shared" si="87"/>
        <v>2000</v>
      </c>
      <c r="K58" s="23">
        <f t="shared" si="87"/>
        <v>2000</v>
      </c>
      <c r="L58" s="23">
        <f t="shared" si="87"/>
        <v>2000</v>
      </c>
      <c r="M58" s="23">
        <f t="shared" si="87"/>
        <v>2000</v>
      </c>
      <c r="N58" s="23">
        <f t="shared" si="87"/>
        <v>2000</v>
      </c>
      <c r="O58" s="23">
        <f>SUM(C58:N58)</f>
        <v>24000</v>
      </c>
      <c r="P58" s="23"/>
    </row>
    <row r="59" spans="2:17" outlineLevel="1" x14ac:dyDescent="0.2">
      <c r="B59" s="32" t="s">
        <v>27</v>
      </c>
      <c r="C59" s="23">
        <v>500</v>
      </c>
      <c r="D59" s="23">
        <f>C59</f>
        <v>500</v>
      </c>
      <c r="E59" s="23">
        <f t="shared" ref="E59:N59" si="88">D59</f>
        <v>500</v>
      </c>
      <c r="F59" s="23">
        <f t="shared" si="88"/>
        <v>500</v>
      </c>
      <c r="G59" s="23">
        <f t="shared" si="88"/>
        <v>500</v>
      </c>
      <c r="H59" s="23">
        <f t="shared" si="88"/>
        <v>500</v>
      </c>
      <c r="I59" s="23">
        <f t="shared" si="88"/>
        <v>500</v>
      </c>
      <c r="J59" s="23">
        <f t="shared" si="88"/>
        <v>500</v>
      </c>
      <c r="K59" s="23">
        <f t="shared" si="88"/>
        <v>500</v>
      </c>
      <c r="L59" s="23">
        <f t="shared" si="88"/>
        <v>500</v>
      </c>
      <c r="M59" s="23">
        <f t="shared" si="88"/>
        <v>500</v>
      </c>
      <c r="N59" s="23">
        <f t="shared" si="88"/>
        <v>500</v>
      </c>
      <c r="O59" s="23">
        <f>SUM(C59:N59)</f>
        <v>6000</v>
      </c>
      <c r="P59" s="23"/>
    </row>
    <row r="60" spans="2:17" outlineLevel="1" x14ac:dyDescent="0.2"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</row>
    <row r="61" spans="2:17" s="25" customFormat="1" x14ac:dyDescent="0.2">
      <c r="B61" s="25" t="s">
        <v>18</v>
      </c>
      <c r="C61" s="26">
        <f>SUBTOTAL(9,C62:C65)</f>
        <v>5000</v>
      </c>
      <c r="D61" s="26">
        <f t="shared" ref="D61:O61" si="89">SUBTOTAL(9,D62:D65)</f>
        <v>5000</v>
      </c>
      <c r="E61" s="26">
        <f t="shared" si="89"/>
        <v>5000</v>
      </c>
      <c r="F61" s="26">
        <f t="shared" si="89"/>
        <v>5000</v>
      </c>
      <c r="G61" s="26">
        <f t="shared" si="89"/>
        <v>5000</v>
      </c>
      <c r="H61" s="26">
        <f t="shared" si="89"/>
        <v>5000</v>
      </c>
      <c r="I61" s="26">
        <f t="shared" si="89"/>
        <v>5000</v>
      </c>
      <c r="J61" s="26">
        <f t="shared" si="89"/>
        <v>5000</v>
      </c>
      <c r="K61" s="26">
        <f t="shared" si="89"/>
        <v>5000</v>
      </c>
      <c r="L61" s="26">
        <f t="shared" si="89"/>
        <v>5000</v>
      </c>
      <c r="M61" s="26">
        <f t="shared" si="89"/>
        <v>5000</v>
      </c>
      <c r="N61" s="26">
        <f t="shared" si="89"/>
        <v>5000</v>
      </c>
      <c r="O61" s="26">
        <f t="shared" si="89"/>
        <v>60000</v>
      </c>
      <c r="P61" s="29">
        <f>O61/$O$16</f>
        <v>3.0581039755351681E-2</v>
      </c>
      <c r="Q61" s="30"/>
    </row>
    <row r="62" spans="2:17" outlineLevel="1" x14ac:dyDescent="0.2">
      <c r="B62" s="32" t="s">
        <v>47</v>
      </c>
      <c r="C62" s="23">
        <v>2000</v>
      </c>
      <c r="D62" s="23">
        <f>C62</f>
        <v>2000</v>
      </c>
      <c r="E62" s="23">
        <f t="shared" ref="E62:N62" si="90">D62</f>
        <v>2000</v>
      </c>
      <c r="F62" s="23">
        <f t="shared" si="90"/>
        <v>2000</v>
      </c>
      <c r="G62" s="23">
        <f t="shared" si="90"/>
        <v>2000</v>
      </c>
      <c r="H62" s="23">
        <f t="shared" si="90"/>
        <v>2000</v>
      </c>
      <c r="I62" s="23">
        <f t="shared" si="90"/>
        <v>2000</v>
      </c>
      <c r="J62" s="23">
        <f t="shared" si="90"/>
        <v>2000</v>
      </c>
      <c r="K62" s="23">
        <f t="shared" si="90"/>
        <v>2000</v>
      </c>
      <c r="L62" s="23">
        <f t="shared" si="90"/>
        <v>2000</v>
      </c>
      <c r="M62" s="23">
        <f t="shared" si="90"/>
        <v>2000</v>
      </c>
      <c r="N62" s="23">
        <f t="shared" si="90"/>
        <v>2000</v>
      </c>
      <c r="O62" s="23">
        <f>SUM(C62:N62)</f>
        <v>24000</v>
      </c>
      <c r="P62" s="23"/>
    </row>
    <row r="63" spans="2:17" outlineLevel="1" x14ac:dyDescent="0.2">
      <c r="B63" s="32" t="s">
        <v>62</v>
      </c>
      <c r="C63" s="23">
        <v>3000</v>
      </c>
      <c r="D63" s="23">
        <f>C63</f>
        <v>3000</v>
      </c>
      <c r="E63" s="23">
        <f t="shared" ref="E63:N63" si="91">D63</f>
        <v>3000</v>
      </c>
      <c r="F63" s="23">
        <f t="shared" si="91"/>
        <v>3000</v>
      </c>
      <c r="G63" s="23">
        <f t="shared" si="91"/>
        <v>3000</v>
      </c>
      <c r="H63" s="23">
        <f t="shared" si="91"/>
        <v>3000</v>
      </c>
      <c r="I63" s="23">
        <f t="shared" si="91"/>
        <v>3000</v>
      </c>
      <c r="J63" s="23">
        <f t="shared" si="91"/>
        <v>3000</v>
      </c>
      <c r="K63" s="23">
        <f t="shared" si="91"/>
        <v>3000</v>
      </c>
      <c r="L63" s="23">
        <f t="shared" si="91"/>
        <v>3000</v>
      </c>
      <c r="M63" s="23">
        <f t="shared" si="91"/>
        <v>3000</v>
      </c>
      <c r="N63" s="23">
        <f t="shared" si="91"/>
        <v>3000</v>
      </c>
      <c r="O63" s="23">
        <f>SUM(C63:N63)</f>
        <v>36000</v>
      </c>
      <c r="P63" s="23"/>
    </row>
    <row r="64" spans="2:17" outlineLevel="1" x14ac:dyDescent="0.2">
      <c r="B64" s="32" t="s">
        <v>62</v>
      </c>
      <c r="C64" s="23">
        <v>0</v>
      </c>
      <c r="D64" s="23">
        <f>C64</f>
        <v>0</v>
      </c>
      <c r="E64" s="23">
        <f t="shared" ref="E64" si="92">D64</f>
        <v>0</v>
      </c>
      <c r="F64" s="23">
        <f t="shared" ref="F64" si="93">E64</f>
        <v>0</v>
      </c>
      <c r="G64" s="23">
        <f t="shared" ref="G64" si="94">F64</f>
        <v>0</v>
      </c>
      <c r="H64" s="23">
        <f t="shared" ref="H64" si="95">G64</f>
        <v>0</v>
      </c>
      <c r="I64" s="23">
        <f t="shared" ref="I64" si="96">H64</f>
        <v>0</v>
      </c>
      <c r="J64" s="23">
        <f t="shared" ref="J64" si="97">I64</f>
        <v>0</v>
      </c>
      <c r="K64" s="23">
        <f t="shared" ref="K64" si="98">J64</f>
        <v>0</v>
      </c>
      <c r="L64" s="23">
        <f t="shared" ref="L64" si="99">K64</f>
        <v>0</v>
      </c>
      <c r="M64" s="23">
        <f t="shared" ref="M64" si="100">L64</f>
        <v>0</v>
      </c>
      <c r="N64" s="23">
        <f t="shared" ref="N64" si="101">M64</f>
        <v>0</v>
      </c>
      <c r="O64" s="23">
        <f>SUM(C64:N64)</f>
        <v>0</v>
      </c>
      <c r="P64" s="23"/>
    </row>
    <row r="65" spans="2:17" outlineLevel="1" x14ac:dyDescent="0.2"/>
    <row r="66" spans="2:17" s="25" customFormat="1" x14ac:dyDescent="0.2">
      <c r="B66" s="25" t="s">
        <v>34</v>
      </c>
      <c r="C66" s="26">
        <f>SUBTOTAL(9,C67:C72)</f>
        <v>600</v>
      </c>
      <c r="D66" s="26">
        <f t="shared" ref="D66:O66" si="102">SUBTOTAL(9,D67:D72)</f>
        <v>10600</v>
      </c>
      <c r="E66" s="26">
        <f t="shared" si="102"/>
        <v>600</v>
      </c>
      <c r="F66" s="26">
        <f t="shared" si="102"/>
        <v>600</v>
      </c>
      <c r="G66" s="26">
        <f t="shared" si="102"/>
        <v>600</v>
      </c>
      <c r="H66" s="26">
        <f t="shared" si="102"/>
        <v>600</v>
      </c>
      <c r="I66" s="26">
        <f t="shared" si="102"/>
        <v>600</v>
      </c>
      <c r="J66" s="26">
        <f t="shared" si="102"/>
        <v>600</v>
      </c>
      <c r="K66" s="26">
        <f t="shared" si="102"/>
        <v>10600</v>
      </c>
      <c r="L66" s="26">
        <f t="shared" si="102"/>
        <v>600</v>
      </c>
      <c r="M66" s="26">
        <f t="shared" si="102"/>
        <v>600</v>
      </c>
      <c r="N66" s="26">
        <f t="shared" si="102"/>
        <v>600</v>
      </c>
      <c r="O66" s="26">
        <f t="shared" si="102"/>
        <v>27200</v>
      </c>
      <c r="P66" s="29">
        <f>O66/$O$16</f>
        <v>1.3863404689092763E-2</v>
      </c>
      <c r="Q66" s="30"/>
    </row>
    <row r="67" spans="2:17" outlineLevel="1" x14ac:dyDescent="0.2">
      <c r="B67" s="32" t="s">
        <v>30</v>
      </c>
      <c r="C67" s="23">
        <v>300</v>
      </c>
      <c r="D67" s="23">
        <f>C67</f>
        <v>300</v>
      </c>
      <c r="E67" s="23">
        <f t="shared" ref="E67:N67" si="103">D67</f>
        <v>300</v>
      </c>
      <c r="F67" s="23">
        <f t="shared" si="103"/>
        <v>300</v>
      </c>
      <c r="G67" s="23">
        <f t="shared" si="103"/>
        <v>300</v>
      </c>
      <c r="H67" s="23">
        <f t="shared" si="103"/>
        <v>300</v>
      </c>
      <c r="I67" s="23">
        <f t="shared" si="103"/>
        <v>300</v>
      </c>
      <c r="J67" s="23">
        <f t="shared" si="103"/>
        <v>300</v>
      </c>
      <c r="K67" s="23">
        <f t="shared" si="103"/>
        <v>300</v>
      </c>
      <c r="L67" s="23">
        <f t="shared" si="103"/>
        <v>300</v>
      </c>
      <c r="M67" s="23">
        <f t="shared" si="103"/>
        <v>300</v>
      </c>
      <c r="N67" s="23">
        <f t="shared" si="103"/>
        <v>300</v>
      </c>
      <c r="O67" s="23">
        <f>SUM(C67:N67)</f>
        <v>3600</v>
      </c>
      <c r="P67" s="23"/>
    </row>
    <row r="68" spans="2:17" outlineLevel="1" x14ac:dyDescent="0.2">
      <c r="B68" s="32" t="s">
        <v>31</v>
      </c>
      <c r="C68" s="23">
        <v>300</v>
      </c>
      <c r="D68" s="23">
        <f>C68</f>
        <v>300</v>
      </c>
      <c r="E68" s="23">
        <f t="shared" ref="E68:N68" si="104">D68</f>
        <v>300</v>
      </c>
      <c r="F68" s="23">
        <f t="shared" si="104"/>
        <v>300</v>
      </c>
      <c r="G68" s="23">
        <f t="shared" si="104"/>
        <v>300</v>
      </c>
      <c r="H68" s="23">
        <f t="shared" si="104"/>
        <v>300</v>
      </c>
      <c r="I68" s="23">
        <f t="shared" si="104"/>
        <v>300</v>
      </c>
      <c r="J68" s="23">
        <f t="shared" si="104"/>
        <v>300</v>
      </c>
      <c r="K68" s="23">
        <f t="shared" si="104"/>
        <v>300</v>
      </c>
      <c r="L68" s="23">
        <f t="shared" si="104"/>
        <v>300</v>
      </c>
      <c r="M68" s="23">
        <f t="shared" si="104"/>
        <v>300</v>
      </c>
      <c r="N68" s="23">
        <f t="shared" si="104"/>
        <v>300</v>
      </c>
      <c r="O68" s="23">
        <f>SUM(C68:N68)</f>
        <v>3600</v>
      </c>
      <c r="P68" s="23"/>
    </row>
    <row r="69" spans="2:17" outlineLevel="1" x14ac:dyDescent="0.2">
      <c r="B69" s="32" t="s">
        <v>63</v>
      </c>
      <c r="C69" s="23">
        <v>0</v>
      </c>
      <c r="D69" s="23">
        <v>10000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K69" s="23">
        <v>0</v>
      </c>
      <c r="L69" s="23">
        <v>0</v>
      </c>
      <c r="M69" s="23">
        <v>0</v>
      </c>
      <c r="N69" s="23">
        <v>0</v>
      </c>
      <c r="O69" s="23">
        <f>SUM(C69:N69)</f>
        <v>10000</v>
      </c>
      <c r="P69" s="23"/>
    </row>
    <row r="70" spans="2:17" outlineLevel="1" x14ac:dyDescent="0.2">
      <c r="B70" s="32" t="s">
        <v>48</v>
      </c>
      <c r="C70" s="23">
        <v>0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23">
        <v>10000</v>
      </c>
      <c r="L70" s="23">
        <v>0</v>
      </c>
      <c r="M70" s="23">
        <v>0</v>
      </c>
      <c r="N70" s="23">
        <v>0</v>
      </c>
      <c r="O70" s="23">
        <f>SUM(C70:N70)</f>
        <v>10000</v>
      </c>
      <c r="P70" s="23"/>
    </row>
    <row r="71" spans="2:17" outlineLevel="1" x14ac:dyDescent="0.2">
      <c r="B71" s="32" t="s">
        <v>28</v>
      </c>
      <c r="C71" s="23">
        <v>0</v>
      </c>
      <c r="D71" s="23">
        <f>C71</f>
        <v>0</v>
      </c>
      <c r="E71" s="23">
        <f t="shared" ref="E71:N71" si="105">D71</f>
        <v>0</v>
      </c>
      <c r="F71" s="23">
        <f t="shared" si="105"/>
        <v>0</v>
      </c>
      <c r="G71" s="23">
        <f t="shared" si="105"/>
        <v>0</v>
      </c>
      <c r="H71" s="23">
        <f t="shared" si="105"/>
        <v>0</v>
      </c>
      <c r="I71" s="23">
        <f t="shared" si="105"/>
        <v>0</v>
      </c>
      <c r="J71" s="23">
        <f t="shared" si="105"/>
        <v>0</v>
      </c>
      <c r="K71" s="23">
        <f t="shared" si="105"/>
        <v>0</v>
      </c>
      <c r="L71" s="23">
        <f t="shared" si="105"/>
        <v>0</v>
      </c>
      <c r="M71" s="23">
        <f t="shared" si="105"/>
        <v>0</v>
      </c>
      <c r="N71" s="23">
        <f t="shared" si="105"/>
        <v>0</v>
      </c>
      <c r="O71" s="23">
        <f>SUM(C71:N71)</f>
        <v>0</v>
      </c>
      <c r="P71" s="23"/>
    </row>
    <row r="72" spans="2:17" outlineLevel="1" x14ac:dyDescent="0.2">
      <c r="B72" s="32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</row>
    <row r="73" spans="2:17" s="25" customFormat="1" x14ac:dyDescent="0.2">
      <c r="B73" s="34" t="s">
        <v>49</v>
      </c>
      <c r="C73" s="26">
        <f>SUBTOTAL(9,C74:C76)</f>
        <v>15000</v>
      </c>
      <c r="D73" s="26">
        <f t="shared" ref="D73:O73" si="106">SUBTOTAL(9,D74:D76)</f>
        <v>15000</v>
      </c>
      <c r="E73" s="26">
        <f t="shared" si="106"/>
        <v>15000</v>
      </c>
      <c r="F73" s="26">
        <f t="shared" si="106"/>
        <v>15000</v>
      </c>
      <c r="G73" s="26">
        <f t="shared" si="106"/>
        <v>15000</v>
      </c>
      <c r="H73" s="26">
        <f t="shared" si="106"/>
        <v>15000</v>
      </c>
      <c r="I73" s="26">
        <f t="shared" si="106"/>
        <v>15000</v>
      </c>
      <c r="J73" s="26">
        <f t="shared" si="106"/>
        <v>15000</v>
      </c>
      <c r="K73" s="26">
        <f t="shared" si="106"/>
        <v>15000</v>
      </c>
      <c r="L73" s="26">
        <f t="shared" si="106"/>
        <v>15000</v>
      </c>
      <c r="M73" s="26">
        <f t="shared" si="106"/>
        <v>15000</v>
      </c>
      <c r="N73" s="26">
        <f t="shared" si="106"/>
        <v>15000</v>
      </c>
      <c r="O73" s="26">
        <f t="shared" si="106"/>
        <v>180000</v>
      </c>
      <c r="P73" s="29">
        <f>O73/$O$16</f>
        <v>9.1743119266055051E-2</v>
      </c>
      <c r="Q73" s="30"/>
    </row>
    <row r="74" spans="2:17" outlineLevel="1" x14ac:dyDescent="0.2">
      <c r="B74" s="32" t="s">
        <v>32</v>
      </c>
      <c r="C74" s="23">
        <v>5000</v>
      </c>
      <c r="D74" s="23">
        <f>C74</f>
        <v>5000</v>
      </c>
      <c r="E74" s="23">
        <f t="shared" ref="E74:N74" si="107">D74</f>
        <v>5000</v>
      </c>
      <c r="F74" s="23">
        <f t="shared" si="107"/>
        <v>5000</v>
      </c>
      <c r="G74" s="23">
        <f t="shared" si="107"/>
        <v>5000</v>
      </c>
      <c r="H74" s="23">
        <f t="shared" si="107"/>
        <v>5000</v>
      </c>
      <c r="I74" s="23">
        <f t="shared" si="107"/>
        <v>5000</v>
      </c>
      <c r="J74" s="23">
        <f t="shared" si="107"/>
        <v>5000</v>
      </c>
      <c r="K74" s="23">
        <f t="shared" si="107"/>
        <v>5000</v>
      </c>
      <c r="L74" s="23">
        <f t="shared" si="107"/>
        <v>5000</v>
      </c>
      <c r="M74" s="23">
        <f t="shared" si="107"/>
        <v>5000</v>
      </c>
      <c r="N74" s="23">
        <f t="shared" si="107"/>
        <v>5000</v>
      </c>
      <c r="O74" s="23">
        <f>SUM(C74:N74)</f>
        <v>60000</v>
      </c>
      <c r="P74" s="23"/>
    </row>
    <row r="75" spans="2:17" outlineLevel="1" x14ac:dyDescent="0.2">
      <c r="B75" s="32" t="s">
        <v>33</v>
      </c>
      <c r="C75" s="23">
        <v>10000</v>
      </c>
      <c r="D75" s="23">
        <f>C75</f>
        <v>10000</v>
      </c>
      <c r="E75" s="23">
        <f t="shared" ref="E75:N75" si="108">D75</f>
        <v>10000</v>
      </c>
      <c r="F75" s="23">
        <f t="shared" si="108"/>
        <v>10000</v>
      </c>
      <c r="G75" s="23">
        <f t="shared" si="108"/>
        <v>10000</v>
      </c>
      <c r="H75" s="23">
        <f t="shared" si="108"/>
        <v>10000</v>
      </c>
      <c r="I75" s="23">
        <f t="shared" si="108"/>
        <v>10000</v>
      </c>
      <c r="J75" s="23">
        <f t="shared" si="108"/>
        <v>10000</v>
      </c>
      <c r="K75" s="23">
        <f t="shared" si="108"/>
        <v>10000</v>
      </c>
      <c r="L75" s="23">
        <f t="shared" si="108"/>
        <v>10000</v>
      </c>
      <c r="M75" s="23">
        <f t="shared" si="108"/>
        <v>10000</v>
      </c>
      <c r="N75" s="23">
        <f t="shared" si="108"/>
        <v>10000</v>
      </c>
      <c r="O75" s="23">
        <f>SUM(C75:N75)</f>
        <v>120000</v>
      </c>
      <c r="P75" s="23"/>
    </row>
    <row r="76" spans="2:17" s="25" customFormat="1" outlineLevel="1" x14ac:dyDescent="0.2"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30"/>
    </row>
    <row r="77" spans="2:17" s="25" customFormat="1" x14ac:dyDescent="0.2">
      <c r="B77" s="25" t="s">
        <v>41</v>
      </c>
      <c r="C77" s="26">
        <f>SUBTOTAL(9,C78:C80)</f>
        <v>0</v>
      </c>
      <c r="D77" s="26">
        <f t="shared" ref="D77:O77" si="109">SUBTOTAL(9,D78:D80)</f>
        <v>0</v>
      </c>
      <c r="E77" s="26">
        <f t="shared" si="109"/>
        <v>0</v>
      </c>
      <c r="F77" s="26">
        <f t="shared" si="109"/>
        <v>20000</v>
      </c>
      <c r="G77" s="26">
        <f t="shared" si="109"/>
        <v>0</v>
      </c>
      <c r="H77" s="26">
        <f t="shared" si="109"/>
        <v>0</v>
      </c>
      <c r="I77" s="26">
        <f t="shared" si="109"/>
        <v>0</v>
      </c>
      <c r="J77" s="26">
        <f t="shared" si="109"/>
        <v>0</v>
      </c>
      <c r="K77" s="26">
        <f t="shared" si="109"/>
        <v>0</v>
      </c>
      <c r="L77" s="26">
        <f t="shared" si="109"/>
        <v>100000</v>
      </c>
      <c r="M77" s="26">
        <f t="shared" si="109"/>
        <v>0</v>
      </c>
      <c r="N77" s="26">
        <f t="shared" si="109"/>
        <v>20000</v>
      </c>
      <c r="O77" s="26">
        <f t="shared" si="109"/>
        <v>140000</v>
      </c>
      <c r="P77" s="29">
        <f>O77/$O$16</f>
        <v>7.1355759429153925E-2</v>
      </c>
      <c r="Q77" s="30"/>
    </row>
    <row r="78" spans="2:17" outlineLevel="1" x14ac:dyDescent="0.2">
      <c r="B78" s="32" t="s">
        <v>42</v>
      </c>
      <c r="C78" s="23">
        <v>0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23">
        <v>0</v>
      </c>
      <c r="L78" s="23">
        <v>100000</v>
      </c>
      <c r="M78" s="23">
        <v>0</v>
      </c>
      <c r="N78" s="23">
        <v>0</v>
      </c>
      <c r="O78" s="23">
        <f>SUM(C78:N78)</f>
        <v>100000</v>
      </c>
      <c r="P78" s="23"/>
    </row>
    <row r="79" spans="2:17" outlineLevel="1" x14ac:dyDescent="0.2">
      <c r="B79" s="32" t="s">
        <v>43</v>
      </c>
      <c r="C79" s="23">
        <v>0</v>
      </c>
      <c r="D79" s="23">
        <v>0</v>
      </c>
      <c r="E79" s="23">
        <v>0</v>
      </c>
      <c r="F79" s="23">
        <v>20000</v>
      </c>
      <c r="G79" s="23">
        <v>0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  <c r="M79" s="23">
        <v>0</v>
      </c>
      <c r="N79" s="23">
        <v>20000</v>
      </c>
      <c r="O79" s="23">
        <f>SUM(C79:N79)</f>
        <v>40000</v>
      </c>
      <c r="P79" s="23"/>
    </row>
    <row r="80" spans="2:17" s="25" customFormat="1" outlineLevel="1" x14ac:dyDescent="0.2"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30"/>
    </row>
    <row r="81" spans="2:17" s="25" customFormat="1" x14ac:dyDescent="0.2">
      <c r="B81" s="25" t="s">
        <v>28</v>
      </c>
      <c r="C81" s="26">
        <f>SUBTOTAL(9,C82:C102)</f>
        <v>16400</v>
      </c>
      <c r="D81" s="26">
        <f t="shared" ref="D81:O81" si="110">SUBTOTAL(9,D82:D102)</f>
        <v>16400</v>
      </c>
      <c r="E81" s="26">
        <f t="shared" si="110"/>
        <v>16400</v>
      </c>
      <c r="F81" s="26">
        <f t="shared" si="110"/>
        <v>16400</v>
      </c>
      <c r="G81" s="26">
        <f t="shared" si="110"/>
        <v>16400</v>
      </c>
      <c r="H81" s="26">
        <f t="shared" si="110"/>
        <v>16400</v>
      </c>
      <c r="I81" s="26">
        <f t="shared" si="110"/>
        <v>16400</v>
      </c>
      <c r="J81" s="26">
        <f t="shared" si="110"/>
        <v>16400</v>
      </c>
      <c r="K81" s="26">
        <f t="shared" si="110"/>
        <v>16400</v>
      </c>
      <c r="L81" s="26">
        <f t="shared" si="110"/>
        <v>16400</v>
      </c>
      <c r="M81" s="26">
        <f t="shared" si="110"/>
        <v>16400</v>
      </c>
      <c r="N81" s="26">
        <f t="shared" si="110"/>
        <v>16400</v>
      </c>
      <c r="O81" s="26">
        <f t="shared" si="110"/>
        <v>196800</v>
      </c>
      <c r="P81" s="29">
        <f>O81/$O$16</f>
        <v>0.10030581039755351</v>
      </c>
      <c r="Q81" s="30"/>
    </row>
    <row r="82" spans="2:17" outlineLevel="1" x14ac:dyDescent="0.2">
      <c r="B82" s="32" t="s">
        <v>29</v>
      </c>
      <c r="C82" s="23">
        <v>2000</v>
      </c>
      <c r="D82" s="23">
        <f>C82</f>
        <v>2000</v>
      </c>
      <c r="E82" s="23">
        <f t="shared" ref="E82:N82" si="111">D82</f>
        <v>2000</v>
      </c>
      <c r="F82" s="23">
        <f t="shared" si="111"/>
        <v>2000</v>
      </c>
      <c r="G82" s="23">
        <f t="shared" si="111"/>
        <v>2000</v>
      </c>
      <c r="H82" s="23">
        <f t="shared" si="111"/>
        <v>2000</v>
      </c>
      <c r="I82" s="23">
        <f t="shared" si="111"/>
        <v>2000</v>
      </c>
      <c r="J82" s="23">
        <f t="shared" si="111"/>
        <v>2000</v>
      </c>
      <c r="K82" s="23">
        <f t="shared" si="111"/>
        <v>2000</v>
      </c>
      <c r="L82" s="23">
        <f t="shared" si="111"/>
        <v>2000</v>
      </c>
      <c r="M82" s="23">
        <f t="shared" si="111"/>
        <v>2000</v>
      </c>
      <c r="N82" s="23">
        <f t="shared" si="111"/>
        <v>2000</v>
      </c>
      <c r="O82" s="23">
        <f>SUM(C82:N82)</f>
        <v>24000</v>
      </c>
      <c r="P82" s="23"/>
    </row>
    <row r="83" spans="2:17" outlineLevel="1" x14ac:dyDescent="0.2">
      <c r="B83" s="32" t="s">
        <v>35</v>
      </c>
      <c r="C83" s="23">
        <v>400</v>
      </c>
      <c r="D83" s="23">
        <f>C83</f>
        <v>400</v>
      </c>
      <c r="E83" s="23">
        <f t="shared" ref="E83:N83" si="112">D83</f>
        <v>400</v>
      </c>
      <c r="F83" s="23">
        <f t="shared" si="112"/>
        <v>400</v>
      </c>
      <c r="G83" s="23">
        <f t="shared" si="112"/>
        <v>400</v>
      </c>
      <c r="H83" s="23">
        <f t="shared" si="112"/>
        <v>400</v>
      </c>
      <c r="I83" s="23">
        <f t="shared" si="112"/>
        <v>400</v>
      </c>
      <c r="J83" s="23">
        <f t="shared" si="112"/>
        <v>400</v>
      </c>
      <c r="K83" s="23">
        <f t="shared" si="112"/>
        <v>400</v>
      </c>
      <c r="L83" s="23">
        <f t="shared" si="112"/>
        <v>400</v>
      </c>
      <c r="M83" s="23">
        <f t="shared" si="112"/>
        <v>400</v>
      </c>
      <c r="N83" s="23">
        <f t="shared" si="112"/>
        <v>400</v>
      </c>
      <c r="O83" s="23">
        <f t="shared" ref="O83:O101" si="113">SUM(C83:N83)</f>
        <v>4800</v>
      </c>
      <c r="P83" s="23"/>
    </row>
    <row r="84" spans="2:17" outlineLevel="1" x14ac:dyDescent="0.2">
      <c r="B84" s="32" t="s">
        <v>36</v>
      </c>
      <c r="C84" s="23">
        <v>2000</v>
      </c>
      <c r="D84" s="23">
        <f>C84</f>
        <v>2000</v>
      </c>
      <c r="E84" s="23">
        <f t="shared" ref="E84:N84" si="114">D84</f>
        <v>2000</v>
      </c>
      <c r="F84" s="23">
        <f t="shared" si="114"/>
        <v>2000</v>
      </c>
      <c r="G84" s="23">
        <f t="shared" si="114"/>
        <v>2000</v>
      </c>
      <c r="H84" s="23">
        <f t="shared" si="114"/>
        <v>2000</v>
      </c>
      <c r="I84" s="23">
        <f t="shared" si="114"/>
        <v>2000</v>
      </c>
      <c r="J84" s="23">
        <f t="shared" si="114"/>
        <v>2000</v>
      </c>
      <c r="K84" s="23">
        <f t="shared" si="114"/>
        <v>2000</v>
      </c>
      <c r="L84" s="23">
        <f t="shared" si="114"/>
        <v>2000</v>
      </c>
      <c r="M84" s="23">
        <f t="shared" si="114"/>
        <v>2000</v>
      </c>
      <c r="N84" s="23">
        <f t="shared" si="114"/>
        <v>2000</v>
      </c>
      <c r="O84" s="23">
        <f t="shared" si="113"/>
        <v>24000</v>
      </c>
      <c r="P84" s="23"/>
    </row>
    <row r="85" spans="2:17" outlineLevel="1" x14ac:dyDescent="0.2">
      <c r="B85" s="32" t="s">
        <v>37</v>
      </c>
      <c r="C85" s="23">
        <v>400</v>
      </c>
      <c r="D85" s="23">
        <f>C85</f>
        <v>400</v>
      </c>
      <c r="E85" s="23">
        <f t="shared" ref="E85:N88" si="115">D85</f>
        <v>400</v>
      </c>
      <c r="F85" s="23">
        <f t="shared" si="115"/>
        <v>400</v>
      </c>
      <c r="G85" s="23">
        <f t="shared" si="115"/>
        <v>400</v>
      </c>
      <c r="H85" s="23">
        <f t="shared" si="115"/>
        <v>400</v>
      </c>
      <c r="I85" s="23">
        <f t="shared" si="115"/>
        <v>400</v>
      </c>
      <c r="J85" s="23">
        <f t="shared" si="115"/>
        <v>400</v>
      </c>
      <c r="K85" s="23">
        <f t="shared" si="115"/>
        <v>400</v>
      </c>
      <c r="L85" s="23">
        <f t="shared" si="115"/>
        <v>400</v>
      </c>
      <c r="M85" s="23">
        <f t="shared" si="115"/>
        <v>400</v>
      </c>
      <c r="N85" s="23">
        <f t="shared" si="115"/>
        <v>400</v>
      </c>
      <c r="O85" s="23">
        <f t="shared" si="113"/>
        <v>4800</v>
      </c>
      <c r="P85" s="23"/>
    </row>
    <row r="86" spans="2:17" outlineLevel="1" x14ac:dyDescent="0.2">
      <c r="B86" s="32" t="s">
        <v>39</v>
      </c>
      <c r="C86" s="23">
        <v>100</v>
      </c>
      <c r="D86" s="23">
        <f t="shared" ref="D86" si="116">C86</f>
        <v>100</v>
      </c>
      <c r="E86" s="23">
        <f t="shared" si="115"/>
        <v>100</v>
      </c>
      <c r="F86" s="23">
        <f t="shared" si="115"/>
        <v>100</v>
      </c>
      <c r="G86" s="23">
        <f t="shared" si="115"/>
        <v>100</v>
      </c>
      <c r="H86" s="23">
        <f t="shared" si="115"/>
        <v>100</v>
      </c>
      <c r="I86" s="23">
        <f t="shared" si="115"/>
        <v>100</v>
      </c>
      <c r="J86" s="23">
        <f t="shared" si="115"/>
        <v>100</v>
      </c>
      <c r="K86" s="23">
        <f t="shared" si="115"/>
        <v>100</v>
      </c>
      <c r="L86" s="23">
        <f t="shared" si="115"/>
        <v>100</v>
      </c>
      <c r="M86" s="23">
        <f t="shared" si="115"/>
        <v>100</v>
      </c>
      <c r="N86" s="23">
        <f t="shared" si="115"/>
        <v>100</v>
      </c>
      <c r="O86" s="23">
        <f t="shared" si="113"/>
        <v>1200</v>
      </c>
      <c r="P86" s="23"/>
    </row>
    <row r="87" spans="2:17" outlineLevel="1" x14ac:dyDescent="0.2">
      <c r="B87" s="32" t="s">
        <v>38</v>
      </c>
      <c r="C87" s="23">
        <v>500</v>
      </c>
      <c r="D87" s="23">
        <f t="shared" ref="D87" si="117">C87</f>
        <v>500</v>
      </c>
      <c r="E87" s="23">
        <f t="shared" si="115"/>
        <v>500</v>
      </c>
      <c r="F87" s="23">
        <f t="shared" si="115"/>
        <v>500</v>
      </c>
      <c r="G87" s="23">
        <f t="shared" si="115"/>
        <v>500</v>
      </c>
      <c r="H87" s="23">
        <f t="shared" si="115"/>
        <v>500</v>
      </c>
      <c r="I87" s="23">
        <f t="shared" si="115"/>
        <v>500</v>
      </c>
      <c r="J87" s="23">
        <f t="shared" si="115"/>
        <v>500</v>
      </c>
      <c r="K87" s="23">
        <f t="shared" si="115"/>
        <v>500</v>
      </c>
      <c r="L87" s="23">
        <f t="shared" si="115"/>
        <v>500</v>
      </c>
      <c r="M87" s="23">
        <f t="shared" si="115"/>
        <v>500</v>
      </c>
      <c r="N87" s="23">
        <f t="shared" si="115"/>
        <v>500</v>
      </c>
      <c r="O87" s="23">
        <f t="shared" si="113"/>
        <v>6000</v>
      </c>
      <c r="P87" s="23"/>
    </row>
    <row r="88" spans="2:17" outlineLevel="1" x14ac:dyDescent="0.2">
      <c r="B88" s="32" t="s">
        <v>40</v>
      </c>
      <c r="C88" s="23">
        <v>1000</v>
      </c>
      <c r="D88" s="23">
        <f t="shared" ref="D88" si="118">C88</f>
        <v>1000</v>
      </c>
      <c r="E88" s="23">
        <f t="shared" si="115"/>
        <v>1000</v>
      </c>
      <c r="F88" s="23">
        <f t="shared" si="115"/>
        <v>1000</v>
      </c>
      <c r="G88" s="23">
        <f t="shared" si="115"/>
        <v>1000</v>
      </c>
      <c r="H88" s="23">
        <f t="shared" si="115"/>
        <v>1000</v>
      </c>
      <c r="I88" s="23">
        <f t="shared" si="115"/>
        <v>1000</v>
      </c>
      <c r="J88" s="23">
        <f t="shared" si="115"/>
        <v>1000</v>
      </c>
      <c r="K88" s="23">
        <f t="shared" si="115"/>
        <v>1000</v>
      </c>
      <c r="L88" s="23">
        <f t="shared" si="115"/>
        <v>1000</v>
      </c>
      <c r="M88" s="23">
        <f t="shared" si="115"/>
        <v>1000</v>
      </c>
      <c r="N88" s="23">
        <f t="shared" si="115"/>
        <v>1000</v>
      </c>
      <c r="O88" s="23">
        <f t="shared" si="113"/>
        <v>12000</v>
      </c>
      <c r="P88" s="23"/>
    </row>
    <row r="89" spans="2:17" outlineLevel="1" x14ac:dyDescent="0.2">
      <c r="B89" s="32" t="s">
        <v>28</v>
      </c>
      <c r="C89" s="23">
        <v>0</v>
      </c>
      <c r="D89" s="23">
        <f>C89</f>
        <v>0</v>
      </c>
      <c r="E89" s="23">
        <f t="shared" ref="E89:N89" si="119">D89</f>
        <v>0</v>
      </c>
      <c r="F89" s="23">
        <f t="shared" si="119"/>
        <v>0</v>
      </c>
      <c r="G89" s="23">
        <f t="shared" si="119"/>
        <v>0</v>
      </c>
      <c r="H89" s="23">
        <f t="shared" si="119"/>
        <v>0</v>
      </c>
      <c r="I89" s="23">
        <f t="shared" si="119"/>
        <v>0</v>
      </c>
      <c r="J89" s="23">
        <f t="shared" si="119"/>
        <v>0</v>
      </c>
      <c r="K89" s="23">
        <f t="shared" si="119"/>
        <v>0</v>
      </c>
      <c r="L89" s="23">
        <f t="shared" si="119"/>
        <v>0</v>
      </c>
      <c r="M89" s="23">
        <f t="shared" si="119"/>
        <v>0</v>
      </c>
      <c r="N89" s="23">
        <f t="shared" si="119"/>
        <v>0</v>
      </c>
      <c r="O89" s="23">
        <f t="shared" si="113"/>
        <v>0</v>
      </c>
    </row>
    <row r="90" spans="2:17" outlineLevel="1" x14ac:dyDescent="0.2">
      <c r="B90" s="32" t="s">
        <v>28</v>
      </c>
      <c r="C90" s="23">
        <v>0</v>
      </c>
      <c r="D90" s="23">
        <f t="shared" ref="D90:N100" si="120">C90</f>
        <v>0</v>
      </c>
      <c r="E90" s="23">
        <f t="shared" si="120"/>
        <v>0</v>
      </c>
      <c r="F90" s="23">
        <f t="shared" si="120"/>
        <v>0</v>
      </c>
      <c r="G90" s="23">
        <f t="shared" si="120"/>
        <v>0</v>
      </c>
      <c r="H90" s="23">
        <f t="shared" si="120"/>
        <v>0</v>
      </c>
      <c r="I90" s="23">
        <f t="shared" si="120"/>
        <v>0</v>
      </c>
      <c r="J90" s="23">
        <f t="shared" si="120"/>
        <v>0</v>
      </c>
      <c r="K90" s="23">
        <f t="shared" si="120"/>
        <v>0</v>
      </c>
      <c r="L90" s="23">
        <f t="shared" si="120"/>
        <v>0</v>
      </c>
      <c r="M90" s="23">
        <f t="shared" si="120"/>
        <v>0</v>
      </c>
      <c r="N90" s="23">
        <f t="shared" si="120"/>
        <v>0</v>
      </c>
      <c r="O90" s="23">
        <f t="shared" si="113"/>
        <v>0</v>
      </c>
    </row>
    <row r="91" spans="2:17" outlineLevel="1" x14ac:dyDescent="0.2">
      <c r="B91" s="32" t="s">
        <v>28</v>
      </c>
      <c r="C91" s="23">
        <v>0</v>
      </c>
      <c r="D91" s="23">
        <f t="shared" si="120"/>
        <v>0</v>
      </c>
      <c r="E91" s="23">
        <f t="shared" si="120"/>
        <v>0</v>
      </c>
      <c r="F91" s="23">
        <f t="shared" si="120"/>
        <v>0</v>
      </c>
      <c r="G91" s="23">
        <f t="shared" si="120"/>
        <v>0</v>
      </c>
      <c r="H91" s="23">
        <f t="shared" si="120"/>
        <v>0</v>
      </c>
      <c r="I91" s="23">
        <f t="shared" si="120"/>
        <v>0</v>
      </c>
      <c r="J91" s="23">
        <f t="shared" si="120"/>
        <v>0</v>
      </c>
      <c r="K91" s="23">
        <f t="shared" si="120"/>
        <v>0</v>
      </c>
      <c r="L91" s="23">
        <f t="shared" si="120"/>
        <v>0</v>
      </c>
      <c r="M91" s="23">
        <f t="shared" si="120"/>
        <v>0</v>
      </c>
      <c r="N91" s="23">
        <f t="shared" si="120"/>
        <v>0</v>
      </c>
      <c r="O91" s="23">
        <f t="shared" si="113"/>
        <v>0</v>
      </c>
    </row>
    <row r="92" spans="2:17" outlineLevel="1" x14ac:dyDescent="0.2">
      <c r="B92" s="32" t="s">
        <v>28</v>
      </c>
      <c r="C92" s="23">
        <v>0</v>
      </c>
      <c r="D92" s="23">
        <f t="shared" si="120"/>
        <v>0</v>
      </c>
      <c r="E92" s="23">
        <f t="shared" si="120"/>
        <v>0</v>
      </c>
      <c r="F92" s="23">
        <f t="shared" si="120"/>
        <v>0</v>
      </c>
      <c r="G92" s="23">
        <f t="shared" si="120"/>
        <v>0</v>
      </c>
      <c r="H92" s="23">
        <f t="shared" si="120"/>
        <v>0</v>
      </c>
      <c r="I92" s="23">
        <f t="shared" si="120"/>
        <v>0</v>
      </c>
      <c r="J92" s="23">
        <f t="shared" si="120"/>
        <v>0</v>
      </c>
      <c r="K92" s="23">
        <f t="shared" si="120"/>
        <v>0</v>
      </c>
      <c r="L92" s="23">
        <f t="shared" si="120"/>
        <v>0</v>
      </c>
      <c r="M92" s="23">
        <f t="shared" si="120"/>
        <v>0</v>
      </c>
      <c r="N92" s="23">
        <f t="shared" si="120"/>
        <v>0</v>
      </c>
      <c r="O92" s="23">
        <f t="shared" si="113"/>
        <v>0</v>
      </c>
    </row>
    <row r="93" spans="2:17" outlineLevel="1" x14ac:dyDescent="0.2">
      <c r="B93" s="32" t="s">
        <v>28</v>
      </c>
      <c r="C93" s="23">
        <v>0</v>
      </c>
      <c r="D93" s="23">
        <f t="shared" si="120"/>
        <v>0</v>
      </c>
      <c r="E93" s="23">
        <f t="shared" si="120"/>
        <v>0</v>
      </c>
      <c r="F93" s="23">
        <f t="shared" si="120"/>
        <v>0</v>
      </c>
      <c r="G93" s="23">
        <f t="shared" si="120"/>
        <v>0</v>
      </c>
      <c r="H93" s="23">
        <f t="shared" si="120"/>
        <v>0</v>
      </c>
      <c r="I93" s="23">
        <f t="shared" si="120"/>
        <v>0</v>
      </c>
      <c r="J93" s="23">
        <f t="shared" si="120"/>
        <v>0</v>
      </c>
      <c r="K93" s="23">
        <f t="shared" si="120"/>
        <v>0</v>
      </c>
      <c r="L93" s="23">
        <f t="shared" si="120"/>
        <v>0</v>
      </c>
      <c r="M93" s="23">
        <f t="shared" si="120"/>
        <v>0</v>
      </c>
      <c r="N93" s="23">
        <f t="shared" si="120"/>
        <v>0</v>
      </c>
      <c r="O93" s="23">
        <f t="shared" si="113"/>
        <v>0</v>
      </c>
    </row>
    <row r="94" spans="2:17" outlineLevel="1" x14ac:dyDescent="0.2">
      <c r="B94" s="32" t="s">
        <v>28</v>
      </c>
      <c r="C94" s="23">
        <v>0</v>
      </c>
      <c r="D94" s="23">
        <f t="shared" si="120"/>
        <v>0</v>
      </c>
      <c r="E94" s="23">
        <f t="shared" si="120"/>
        <v>0</v>
      </c>
      <c r="F94" s="23">
        <f t="shared" si="120"/>
        <v>0</v>
      </c>
      <c r="G94" s="23">
        <f t="shared" si="120"/>
        <v>0</v>
      </c>
      <c r="H94" s="23">
        <f t="shared" si="120"/>
        <v>0</v>
      </c>
      <c r="I94" s="23">
        <f t="shared" si="120"/>
        <v>0</v>
      </c>
      <c r="J94" s="23">
        <f t="shared" si="120"/>
        <v>0</v>
      </c>
      <c r="K94" s="23">
        <f t="shared" si="120"/>
        <v>0</v>
      </c>
      <c r="L94" s="23">
        <f t="shared" si="120"/>
        <v>0</v>
      </c>
      <c r="M94" s="23">
        <f t="shared" si="120"/>
        <v>0</v>
      </c>
      <c r="N94" s="23">
        <f t="shared" si="120"/>
        <v>0</v>
      </c>
      <c r="O94" s="23">
        <f t="shared" si="113"/>
        <v>0</v>
      </c>
    </row>
    <row r="95" spans="2:17" outlineLevel="1" x14ac:dyDescent="0.2">
      <c r="B95" s="32" t="s">
        <v>28</v>
      </c>
      <c r="C95" s="23">
        <v>0</v>
      </c>
      <c r="D95" s="23">
        <f t="shared" si="120"/>
        <v>0</v>
      </c>
      <c r="E95" s="23">
        <f t="shared" si="120"/>
        <v>0</v>
      </c>
      <c r="F95" s="23">
        <f t="shared" si="120"/>
        <v>0</v>
      </c>
      <c r="G95" s="23">
        <f t="shared" si="120"/>
        <v>0</v>
      </c>
      <c r="H95" s="23">
        <f t="shared" si="120"/>
        <v>0</v>
      </c>
      <c r="I95" s="23">
        <f t="shared" si="120"/>
        <v>0</v>
      </c>
      <c r="J95" s="23">
        <f t="shared" si="120"/>
        <v>0</v>
      </c>
      <c r="K95" s="23">
        <f t="shared" si="120"/>
        <v>0</v>
      </c>
      <c r="L95" s="23">
        <f t="shared" si="120"/>
        <v>0</v>
      </c>
      <c r="M95" s="23">
        <f t="shared" si="120"/>
        <v>0</v>
      </c>
      <c r="N95" s="23">
        <f t="shared" si="120"/>
        <v>0</v>
      </c>
      <c r="O95" s="23">
        <f t="shared" si="113"/>
        <v>0</v>
      </c>
    </row>
    <row r="96" spans="2:17" outlineLevel="1" x14ac:dyDescent="0.2">
      <c r="B96" s="32" t="s">
        <v>28</v>
      </c>
      <c r="C96" s="23">
        <v>0</v>
      </c>
      <c r="D96" s="23">
        <f t="shared" si="120"/>
        <v>0</v>
      </c>
      <c r="E96" s="23">
        <f t="shared" si="120"/>
        <v>0</v>
      </c>
      <c r="F96" s="23">
        <f t="shared" si="120"/>
        <v>0</v>
      </c>
      <c r="G96" s="23">
        <f t="shared" si="120"/>
        <v>0</v>
      </c>
      <c r="H96" s="23">
        <f t="shared" si="120"/>
        <v>0</v>
      </c>
      <c r="I96" s="23">
        <f t="shared" si="120"/>
        <v>0</v>
      </c>
      <c r="J96" s="23">
        <f t="shared" si="120"/>
        <v>0</v>
      </c>
      <c r="K96" s="23">
        <f t="shared" si="120"/>
        <v>0</v>
      </c>
      <c r="L96" s="23">
        <f t="shared" si="120"/>
        <v>0</v>
      </c>
      <c r="M96" s="23">
        <f t="shared" si="120"/>
        <v>0</v>
      </c>
      <c r="N96" s="23">
        <f t="shared" si="120"/>
        <v>0</v>
      </c>
      <c r="O96" s="23">
        <f t="shared" si="113"/>
        <v>0</v>
      </c>
    </row>
    <row r="97" spans="2:17" outlineLevel="1" x14ac:dyDescent="0.2">
      <c r="B97" s="32" t="s">
        <v>28</v>
      </c>
      <c r="C97" s="23">
        <v>0</v>
      </c>
      <c r="D97" s="23">
        <f t="shared" si="120"/>
        <v>0</v>
      </c>
      <c r="E97" s="23">
        <f t="shared" si="120"/>
        <v>0</v>
      </c>
      <c r="F97" s="23">
        <f t="shared" si="120"/>
        <v>0</v>
      </c>
      <c r="G97" s="23">
        <f t="shared" si="120"/>
        <v>0</v>
      </c>
      <c r="H97" s="23">
        <f t="shared" si="120"/>
        <v>0</v>
      </c>
      <c r="I97" s="23">
        <f t="shared" si="120"/>
        <v>0</v>
      </c>
      <c r="J97" s="23">
        <f t="shared" si="120"/>
        <v>0</v>
      </c>
      <c r="K97" s="23">
        <f t="shared" si="120"/>
        <v>0</v>
      </c>
      <c r="L97" s="23">
        <f t="shared" si="120"/>
        <v>0</v>
      </c>
      <c r="M97" s="23">
        <f t="shared" si="120"/>
        <v>0</v>
      </c>
      <c r="N97" s="23">
        <f t="shared" si="120"/>
        <v>0</v>
      </c>
      <c r="O97" s="23">
        <f t="shared" si="113"/>
        <v>0</v>
      </c>
    </row>
    <row r="98" spans="2:17" outlineLevel="1" x14ac:dyDescent="0.2">
      <c r="B98" s="32" t="s">
        <v>28</v>
      </c>
      <c r="C98" s="23">
        <v>0</v>
      </c>
      <c r="D98" s="23">
        <f t="shared" si="120"/>
        <v>0</v>
      </c>
      <c r="E98" s="23">
        <f t="shared" si="120"/>
        <v>0</v>
      </c>
      <c r="F98" s="23">
        <f t="shared" si="120"/>
        <v>0</v>
      </c>
      <c r="G98" s="23">
        <f t="shared" si="120"/>
        <v>0</v>
      </c>
      <c r="H98" s="23">
        <f t="shared" si="120"/>
        <v>0</v>
      </c>
      <c r="I98" s="23">
        <f t="shared" si="120"/>
        <v>0</v>
      </c>
      <c r="J98" s="23">
        <f t="shared" si="120"/>
        <v>0</v>
      </c>
      <c r="K98" s="23">
        <f t="shared" si="120"/>
        <v>0</v>
      </c>
      <c r="L98" s="23">
        <f t="shared" si="120"/>
        <v>0</v>
      </c>
      <c r="M98" s="23">
        <f t="shared" si="120"/>
        <v>0</v>
      </c>
      <c r="N98" s="23">
        <f t="shared" si="120"/>
        <v>0</v>
      </c>
      <c r="O98" s="23">
        <f t="shared" si="113"/>
        <v>0</v>
      </c>
    </row>
    <row r="99" spans="2:17" outlineLevel="1" x14ac:dyDescent="0.2">
      <c r="B99" s="32" t="s">
        <v>28</v>
      </c>
      <c r="C99" s="23">
        <v>0</v>
      </c>
      <c r="D99" s="23">
        <f t="shared" si="120"/>
        <v>0</v>
      </c>
      <c r="E99" s="23">
        <f t="shared" si="120"/>
        <v>0</v>
      </c>
      <c r="F99" s="23">
        <f t="shared" si="120"/>
        <v>0</v>
      </c>
      <c r="G99" s="23">
        <f t="shared" si="120"/>
        <v>0</v>
      </c>
      <c r="H99" s="23">
        <f t="shared" si="120"/>
        <v>0</v>
      </c>
      <c r="I99" s="23">
        <f t="shared" si="120"/>
        <v>0</v>
      </c>
      <c r="J99" s="23">
        <f t="shared" si="120"/>
        <v>0</v>
      </c>
      <c r="K99" s="23">
        <f t="shared" si="120"/>
        <v>0</v>
      </c>
      <c r="L99" s="23">
        <f t="shared" si="120"/>
        <v>0</v>
      </c>
      <c r="M99" s="23">
        <f t="shared" si="120"/>
        <v>0</v>
      </c>
      <c r="N99" s="23">
        <f t="shared" si="120"/>
        <v>0</v>
      </c>
      <c r="O99" s="23">
        <f t="shared" si="113"/>
        <v>0</v>
      </c>
    </row>
    <row r="100" spans="2:17" outlineLevel="1" x14ac:dyDescent="0.2">
      <c r="B100" s="32" t="s">
        <v>28</v>
      </c>
      <c r="C100" s="23">
        <v>0</v>
      </c>
      <c r="D100" s="23">
        <f t="shared" si="120"/>
        <v>0</v>
      </c>
      <c r="E100" s="23">
        <f t="shared" si="120"/>
        <v>0</v>
      </c>
      <c r="F100" s="23">
        <f t="shared" si="120"/>
        <v>0</v>
      </c>
      <c r="G100" s="23">
        <f t="shared" si="120"/>
        <v>0</v>
      </c>
      <c r="H100" s="23">
        <f t="shared" si="120"/>
        <v>0</v>
      </c>
      <c r="I100" s="23">
        <f t="shared" si="120"/>
        <v>0</v>
      </c>
      <c r="J100" s="23">
        <f t="shared" si="120"/>
        <v>0</v>
      </c>
      <c r="K100" s="23">
        <f t="shared" si="120"/>
        <v>0</v>
      </c>
      <c r="L100" s="23">
        <f t="shared" si="120"/>
        <v>0</v>
      </c>
      <c r="M100" s="23">
        <f t="shared" si="120"/>
        <v>0</v>
      </c>
      <c r="N100" s="23">
        <f t="shared" si="120"/>
        <v>0</v>
      </c>
      <c r="O100" s="23">
        <f t="shared" si="113"/>
        <v>0</v>
      </c>
    </row>
    <row r="101" spans="2:17" outlineLevel="1" x14ac:dyDescent="0.2">
      <c r="B101" s="32" t="s">
        <v>102</v>
      </c>
      <c r="C101" s="23">
        <v>10000</v>
      </c>
      <c r="D101" s="23">
        <f>C101</f>
        <v>10000</v>
      </c>
      <c r="E101" s="23">
        <f t="shared" ref="E101:N101" si="121">D101</f>
        <v>10000</v>
      </c>
      <c r="F101" s="23">
        <f t="shared" si="121"/>
        <v>10000</v>
      </c>
      <c r="G101" s="23">
        <f t="shared" si="121"/>
        <v>10000</v>
      </c>
      <c r="H101" s="23">
        <f t="shared" si="121"/>
        <v>10000</v>
      </c>
      <c r="I101" s="23">
        <f t="shared" si="121"/>
        <v>10000</v>
      </c>
      <c r="J101" s="23">
        <f t="shared" si="121"/>
        <v>10000</v>
      </c>
      <c r="K101" s="23">
        <f t="shared" si="121"/>
        <v>10000</v>
      </c>
      <c r="L101" s="23">
        <f t="shared" si="121"/>
        <v>10000</v>
      </c>
      <c r="M101" s="23">
        <f t="shared" si="121"/>
        <v>10000</v>
      </c>
      <c r="N101" s="23">
        <f t="shared" si="121"/>
        <v>10000</v>
      </c>
      <c r="O101" s="23">
        <f t="shared" si="113"/>
        <v>120000</v>
      </c>
    </row>
    <row r="102" spans="2:17" outlineLevel="1" x14ac:dyDescent="0.2">
      <c r="B102" s="35"/>
    </row>
    <row r="103" spans="2:17" x14ac:dyDescent="0.2">
      <c r="B103" s="35"/>
    </row>
    <row r="104" spans="2:17" s="25" customFormat="1" x14ac:dyDescent="0.2">
      <c r="B104" s="7" t="s">
        <v>44</v>
      </c>
      <c r="C104" s="26">
        <f t="shared" ref="C104:O104" si="122">C16</f>
        <v>161000</v>
      </c>
      <c r="D104" s="26">
        <f t="shared" si="122"/>
        <v>161000</v>
      </c>
      <c r="E104" s="26">
        <f t="shared" si="122"/>
        <v>191000</v>
      </c>
      <c r="F104" s="26">
        <f t="shared" si="122"/>
        <v>161000</v>
      </c>
      <c r="G104" s="26">
        <f t="shared" si="122"/>
        <v>161000</v>
      </c>
      <c r="H104" s="26">
        <f t="shared" si="122"/>
        <v>161000</v>
      </c>
      <c r="I104" s="26">
        <f t="shared" si="122"/>
        <v>161000</v>
      </c>
      <c r="J104" s="26">
        <f t="shared" si="122"/>
        <v>161000</v>
      </c>
      <c r="K104" s="26">
        <f t="shared" si="122"/>
        <v>161000</v>
      </c>
      <c r="L104" s="26">
        <f t="shared" si="122"/>
        <v>161000</v>
      </c>
      <c r="M104" s="26">
        <f t="shared" si="122"/>
        <v>161000</v>
      </c>
      <c r="N104" s="26">
        <f t="shared" si="122"/>
        <v>161000</v>
      </c>
      <c r="O104" s="26">
        <f t="shared" si="122"/>
        <v>1962000</v>
      </c>
      <c r="P104" s="26"/>
      <c r="Q104" s="30"/>
    </row>
    <row r="105" spans="2:17" s="25" customFormat="1" ht="15" x14ac:dyDescent="0.35">
      <c r="B105" s="7" t="s">
        <v>45</v>
      </c>
      <c r="C105" s="36">
        <f t="shared" ref="C105:O105" si="123">-SUBTOTAL(9,C19:C103)</f>
        <v>-145300</v>
      </c>
      <c r="D105" s="36">
        <f t="shared" si="123"/>
        <v>-155300</v>
      </c>
      <c r="E105" s="36">
        <f t="shared" si="123"/>
        <v>-145300</v>
      </c>
      <c r="F105" s="36">
        <f t="shared" si="123"/>
        <v>-165300</v>
      </c>
      <c r="G105" s="36">
        <f t="shared" si="123"/>
        <v>-145300</v>
      </c>
      <c r="H105" s="36">
        <f t="shared" si="123"/>
        <v>-185300</v>
      </c>
      <c r="I105" s="36">
        <f t="shared" si="123"/>
        <v>-145300</v>
      </c>
      <c r="J105" s="36">
        <f t="shared" si="123"/>
        <v>-145300</v>
      </c>
      <c r="K105" s="36">
        <f t="shared" si="123"/>
        <v>-157300</v>
      </c>
      <c r="L105" s="36">
        <f t="shared" si="123"/>
        <v>-254300</v>
      </c>
      <c r="M105" s="36">
        <f t="shared" si="123"/>
        <v>-147300</v>
      </c>
      <c r="N105" s="36">
        <f t="shared" si="123"/>
        <v>-167300</v>
      </c>
      <c r="O105" s="36">
        <f t="shared" si="123"/>
        <v>-1958600</v>
      </c>
      <c r="P105" s="36"/>
      <c r="Q105" s="30"/>
    </row>
    <row r="106" spans="2:17" s="25" customFormat="1" x14ac:dyDescent="0.2">
      <c r="B106" s="7" t="s">
        <v>75</v>
      </c>
      <c r="C106" s="26">
        <f>C104+C105</f>
        <v>15700</v>
      </c>
      <c r="D106" s="26">
        <f t="shared" ref="D106:O106" si="124">D104+D105</f>
        <v>5700</v>
      </c>
      <c r="E106" s="26">
        <f t="shared" si="124"/>
        <v>45700</v>
      </c>
      <c r="F106" s="26">
        <f t="shared" si="124"/>
        <v>-4300</v>
      </c>
      <c r="G106" s="26">
        <f t="shared" si="124"/>
        <v>15700</v>
      </c>
      <c r="H106" s="26">
        <f t="shared" si="124"/>
        <v>-24300</v>
      </c>
      <c r="I106" s="26">
        <f t="shared" si="124"/>
        <v>15700</v>
      </c>
      <c r="J106" s="26">
        <f t="shared" si="124"/>
        <v>15700</v>
      </c>
      <c r="K106" s="26">
        <f t="shared" si="124"/>
        <v>3700</v>
      </c>
      <c r="L106" s="26">
        <f t="shared" si="124"/>
        <v>-93300</v>
      </c>
      <c r="M106" s="26">
        <f t="shared" si="124"/>
        <v>13700</v>
      </c>
      <c r="N106" s="26">
        <f t="shared" si="124"/>
        <v>-6300</v>
      </c>
      <c r="O106" s="26">
        <f t="shared" si="124"/>
        <v>3400</v>
      </c>
      <c r="P106" s="26"/>
      <c r="Q106" s="30"/>
    </row>
    <row r="107" spans="2:17" s="25" customFormat="1" x14ac:dyDescent="0.2">
      <c r="B107" s="7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30"/>
    </row>
    <row r="108" spans="2:17" s="25" customFormat="1" x14ac:dyDescent="0.2">
      <c r="B108" s="7" t="s">
        <v>54</v>
      </c>
      <c r="C108" s="26">
        <f>C106</f>
        <v>15700</v>
      </c>
      <c r="D108" s="37">
        <f>C108+D106</f>
        <v>21400</v>
      </c>
      <c r="E108" s="37">
        <f t="shared" ref="E108:N108" si="125">D108+E106</f>
        <v>67100</v>
      </c>
      <c r="F108" s="37">
        <f t="shared" si="125"/>
        <v>62800</v>
      </c>
      <c r="G108" s="37">
        <f t="shared" si="125"/>
        <v>78500</v>
      </c>
      <c r="H108" s="37">
        <f t="shared" si="125"/>
        <v>54200</v>
      </c>
      <c r="I108" s="37">
        <f t="shared" si="125"/>
        <v>69900</v>
      </c>
      <c r="J108" s="37">
        <f t="shared" si="125"/>
        <v>85600</v>
      </c>
      <c r="K108" s="37">
        <f t="shared" si="125"/>
        <v>89300</v>
      </c>
      <c r="L108" s="37">
        <f t="shared" si="125"/>
        <v>-4000</v>
      </c>
      <c r="M108" s="37">
        <f t="shared" si="125"/>
        <v>9700</v>
      </c>
      <c r="N108" s="37">
        <f t="shared" si="125"/>
        <v>3400</v>
      </c>
      <c r="O108" s="38"/>
      <c r="P108" s="38"/>
      <c r="Q108" s="30"/>
    </row>
    <row r="109" spans="2:17" x14ac:dyDescent="0.2">
      <c r="B109" s="35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</row>
    <row r="110" spans="2:17" x14ac:dyDescent="0.2">
      <c r="B110" s="35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</row>
    <row r="111" spans="2:17" x14ac:dyDescent="0.2">
      <c r="B111" s="35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</row>
    <row r="112" spans="2:17" x14ac:dyDescent="0.2">
      <c r="B112" s="7" t="s">
        <v>60</v>
      </c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</row>
    <row r="113" spans="2:17" x14ac:dyDescent="0.2">
      <c r="B113" s="35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</row>
    <row r="114" spans="2:17" x14ac:dyDescent="0.2">
      <c r="B114" s="35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</row>
    <row r="115" spans="2:17" x14ac:dyDescent="0.2">
      <c r="B115" s="35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</row>
    <row r="116" spans="2:17" x14ac:dyDescent="0.2">
      <c r="B116" s="35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</row>
    <row r="117" spans="2:17" x14ac:dyDescent="0.2">
      <c r="B117" s="35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</row>
    <row r="118" spans="2:17" x14ac:dyDescent="0.2">
      <c r="B118" s="35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</row>
    <row r="119" spans="2:17" x14ac:dyDescent="0.2">
      <c r="B119" s="35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</row>
    <row r="120" spans="2:17" x14ac:dyDescent="0.2">
      <c r="B120" s="8" t="s">
        <v>74</v>
      </c>
    </row>
    <row r="123" spans="2:17" x14ac:dyDescent="0.2">
      <c r="B123" s="35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</row>
    <row r="124" spans="2:17" x14ac:dyDescent="0.2">
      <c r="B124" s="35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</row>
    <row r="125" spans="2:17" x14ac:dyDescent="0.2">
      <c r="B125" s="35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</row>
    <row r="126" spans="2:17" x14ac:dyDescent="0.2">
      <c r="B126" s="35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</row>
    <row r="127" spans="2:17" x14ac:dyDescent="0.2">
      <c r="B127" s="35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</row>
    <row r="128" spans="2:17" x14ac:dyDescent="0.2">
      <c r="B128" s="35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</row>
    <row r="129" spans="2:17" x14ac:dyDescent="0.2">
      <c r="B129" s="35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</row>
    <row r="131" spans="2:17" x14ac:dyDescent="0.2">
      <c r="B131" s="35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</row>
    <row r="132" spans="2:17" x14ac:dyDescent="0.2">
      <c r="B132" s="35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</row>
    <row r="133" spans="2:17" x14ac:dyDescent="0.2">
      <c r="B133" s="35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</row>
    <row r="134" spans="2:17" x14ac:dyDescent="0.2">
      <c r="B134" s="35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</row>
    <row r="135" spans="2:17" x14ac:dyDescent="0.2">
      <c r="B135" s="35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</row>
    <row r="136" spans="2:17" x14ac:dyDescent="0.2">
      <c r="B136" s="35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</row>
    <row r="137" spans="2:17" x14ac:dyDescent="0.2">
      <c r="B137" s="35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</row>
    <row r="138" spans="2:17" x14ac:dyDescent="0.2">
      <c r="B138" s="35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</row>
    <row r="139" spans="2:17" x14ac:dyDescent="0.2">
      <c r="B139" s="35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</row>
    <row r="140" spans="2:17" x14ac:dyDescent="0.2">
      <c r="B140" s="35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</row>
    <row r="141" spans="2:17" x14ac:dyDescent="0.2">
      <c r="B141" s="35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</row>
    <row r="142" spans="2:17" x14ac:dyDescent="0.2">
      <c r="B142" s="35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</row>
    <row r="143" spans="2:17" x14ac:dyDescent="0.2">
      <c r="B143" s="35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</row>
    <row r="145" spans="2:2" s="11" customFormat="1" x14ac:dyDescent="0.2">
      <c r="B145" s="35"/>
    </row>
    <row r="146" spans="2:2" s="11" customFormat="1" x14ac:dyDescent="0.2">
      <c r="B146" s="35"/>
    </row>
    <row r="147" spans="2:2" s="11" customFormat="1" x14ac:dyDescent="0.2">
      <c r="B147" s="35"/>
    </row>
    <row r="148" spans="2:2" s="11" customFormat="1" x14ac:dyDescent="0.2">
      <c r="B148" s="35"/>
    </row>
    <row r="149" spans="2:2" s="11" customFormat="1" x14ac:dyDescent="0.2">
      <c r="B149" s="35"/>
    </row>
    <row r="150" spans="2:2" s="11" customFormat="1" x14ac:dyDescent="0.2">
      <c r="B150" s="35"/>
    </row>
    <row r="151" spans="2:2" s="11" customFormat="1" x14ac:dyDescent="0.2">
      <c r="B151" s="35"/>
    </row>
    <row r="152" spans="2:2" s="11" customFormat="1" x14ac:dyDescent="0.2">
      <c r="B152" s="35"/>
    </row>
    <row r="153" spans="2:2" s="11" customFormat="1" x14ac:dyDescent="0.2">
      <c r="B153" s="35"/>
    </row>
    <row r="154" spans="2:2" s="11" customFormat="1" x14ac:dyDescent="0.2">
      <c r="B154" s="35"/>
    </row>
    <row r="155" spans="2:2" s="11" customFormat="1" x14ac:dyDescent="0.2">
      <c r="B155" s="35"/>
    </row>
    <row r="156" spans="2:2" s="11" customFormat="1" x14ac:dyDescent="0.2">
      <c r="B156" s="35"/>
    </row>
    <row r="157" spans="2:2" s="11" customFormat="1" x14ac:dyDescent="0.2">
      <c r="B157" s="35"/>
    </row>
    <row r="158" spans="2:2" s="11" customFormat="1" x14ac:dyDescent="0.2">
      <c r="B158" s="35"/>
    </row>
    <row r="160" spans="2:2" s="11" customFormat="1" x14ac:dyDescent="0.2">
      <c r="B160" s="35"/>
    </row>
    <row r="161" spans="2:2" s="11" customFormat="1" x14ac:dyDescent="0.2">
      <c r="B161" s="35"/>
    </row>
    <row r="163" spans="2:2" s="11" customFormat="1" x14ac:dyDescent="0.2">
      <c r="B163" s="35"/>
    </row>
    <row r="164" spans="2:2" s="11" customFormat="1" x14ac:dyDescent="0.2">
      <c r="B164" s="35"/>
    </row>
    <row r="165" spans="2:2" s="11" customFormat="1" x14ac:dyDescent="0.2">
      <c r="B165" s="35"/>
    </row>
    <row r="166" spans="2:2" s="11" customFormat="1" x14ac:dyDescent="0.2">
      <c r="B166" s="35"/>
    </row>
    <row r="167" spans="2:2" s="11" customFormat="1" x14ac:dyDescent="0.2">
      <c r="B167" s="35"/>
    </row>
    <row r="168" spans="2:2" s="11" customFormat="1" x14ac:dyDescent="0.2">
      <c r="B168" s="35"/>
    </row>
    <row r="169" spans="2:2" s="11" customFormat="1" x14ac:dyDescent="0.2">
      <c r="B169" s="35"/>
    </row>
    <row r="170" spans="2:2" s="11" customFormat="1" x14ac:dyDescent="0.2">
      <c r="B170" s="35"/>
    </row>
    <row r="171" spans="2:2" s="11" customFormat="1" x14ac:dyDescent="0.2">
      <c r="B171" s="35"/>
    </row>
    <row r="172" spans="2:2" s="11" customFormat="1" x14ac:dyDescent="0.2">
      <c r="B172" s="35"/>
    </row>
    <row r="173" spans="2:2" s="11" customFormat="1" x14ac:dyDescent="0.2">
      <c r="B173" s="35"/>
    </row>
    <row r="174" spans="2:2" s="11" customFormat="1" x14ac:dyDescent="0.2">
      <c r="B174" s="35"/>
    </row>
    <row r="175" spans="2:2" s="11" customFormat="1" x14ac:dyDescent="0.2">
      <c r="B175" s="35"/>
    </row>
    <row r="176" spans="2:2" s="11" customFormat="1" x14ac:dyDescent="0.2">
      <c r="B176" s="35"/>
    </row>
    <row r="177" spans="2:2" s="11" customFormat="1" x14ac:dyDescent="0.2">
      <c r="B177" s="35"/>
    </row>
    <row r="178" spans="2:2" s="11" customFormat="1" x14ac:dyDescent="0.2">
      <c r="B178" s="35"/>
    </row>
    <row r="179" spans="2:2" s="11" customFormat="1" x14ac:dyDescent="0.2">
      <c r="B179" s="35"/>
    </row>
    <row r="180" spans="2:2" s="11" customFormat="1" x14ac:dyDescent="0.2">
      <c r="B180" s="35"/>
    </row>
    <row r="181" spans="2:2" s="11" customFormat="1" x14ac:dyDescent="0.2">
      <c r="B181" s="35"/>
    </row>
    <row r="182" spans="2:2" s="11" customFormat="1" x14ac:dyDescent="0.2">
      <c r="B182" s="35"/>
    </row>
    <row r="183" spans="2:2" s="11" customFormat="1" x14ac:dyDescent="0.2">
      <c r="B183" s="35"/>
    </row>
    <row r="184" spans="2:2" s="11" customFormat="1" x14ac:dyDescent="0.2">
      <c r="B184" s="35"/>
    </row>
    <row r="185" spans="2:2" s="11" customFormat="1" x14ac:dyDescent="0.2">
      <c r="B185" s="35"/>
    </row>
    <row r="186" spans="2:2" s="11" customFormat="1" x14ac:dyDescent="0.2">
      <c r="B186" s="35"/>
    </row>
    <row r="187" spans="2:2" s="11" customFormat="1" x14ac:dyDescent="0.2">
      <c r="B187" s="35"/>
    </row>
    <row r="188" spans="2:2" s="11" customFormat="1" x14ac:dyDescent="0.2">
      <c r="B188" s="35"/>
    </row>
    <row r="189" spans="2:2" s="11" customFormat="1" x14ac:dyDescent="0.2">
      <c r="B189" s="35"/>
    </row>
    <row r="190" spans="2:2" s="11" customFormat="1" x14ac:dyDescent="0.2">
      <c r="B190" s="35"/>
    </row>
    <row r="191" spans="2:2" s="11" customFormat="1" x14ac:dyDescent="0.2">
      <c r="B191" s="35"/>
    </row>
    <row r="192" spans="2:2" s="11" customFormat="1" x14ac:dyDescent="0.2">
      <c r="B192" s="35"/>
    </row>
    <row r="193" spans="2:2" s="11" customFormat="1" x14ac:dyDescent="0.2">
      <c r="B193" s="35"/>
    </row>
    <row r="194" spans="2:2" s="11" customFormat="1" x14ac:dyDescent="0.2">
      <c r="B194" s="35"/>
    </row>
    <row r="195" spans="2:2" s="11" customFormat="1" x14ac:dyDescent="0.2">
      <c r="B195" s="35"/>
    </row>
    <row r="196" spans="2:2" s="11" customFormat="1" x14ac:dyDescent="0.2">
      <c r="B196" s="35"/>
    </row>
    <row r="197" spans="2:2" s="11" customFormat="1" x14ac:dyDescent="0.2">
      <c r="B197" s="35"/>
    </row>
    <row r="198" spans="2:2" s="11" customFormat="1" x14ac:dyDescent="0.2">
      <c r="B198" s="35"/>
    </row>
    <row r="199" spans="2:2" s="11" customFormat="1" x14ac:dyDescent="0.2">
      <c r="B199" s="35"/>
    </row>
    <row r="200" spans="2:2" s="11" customFormat="1" x14ac:dyDescent="0.2">
      <c r="B200" s="35"/>
    </row>
    <row r="201" spans="2:2" s="11" customFormat="1" x14ac:dyDescent="0.2">
      <c r="B201" s="35"/>
    </row>
    <row r="202" spans="2:2" s="11" customFormat="1" x14ac:dyDescent="0.2">
      <c r="B202" s="35"/>
    </row>
    <row r="203" spans="2:2" s="11" customFormat="1" x14ac:dyDescent="0.2">
      <c r="B203" s="35"/>
    </row>
    <row r="204" spans="2:2" s="11" customFormat="1" x14ac:dyDescent="0.2">
      <c r="B204" s="35"/>
    </row>
    <row r="205" spans="2:2" s="11" customFormat="1" x14ac:dyDescent="0.2">
      <c r="B205" s="35"/>
    </row>
    <row r="206" spans="2:2" s="11" customFormat="1" x14ac:dyDescent="0.2">
      <c r="B206" s="35"/>
    </row>
    <row r="207" spans="2:2" s="11" customFormat="1" x14ac:dyDescent="0.2">
      <c r="B207" s="35"/>
    </row>
    <row r="208" spans="2:2" s="11" customFormat="1" x14ac:dyDescent="0.2">
      <c r="B208" s="35"/>
    </row>
    <row r="209" spans="2:2" s="11" customFormat="1" x14ac:dyDescent="0.2">
      <c r="B209" s="35"/>
    </row>
    <row r="210" spans="2:2" s="11" customFormat="1" x14ac:dyDescent="0.2">
      <c r="B210" s="35"/>
    </row>
    <row r="211" spans="2:2" s="11" customFormat="1" x14ac:dyDescent="0.2">
      <c r="B211" s="35"/>
    </row>
    <row r="212" spans="2:2" s="11" customFormat="1" x14ac:dyDescent="0.2">
      <c r="B212" s="35"/>
    </row>
    <row r="213" spans="2:2" s="11" customFormat="1" x14ac:dyDescent="0.2">
      <c r="B213" s="35"/>
    </row>
    <row r="214" spans="2:2" s="11" customFormat="1" x14ac:dyDescent="0.2">
      <c r="B214" s="35"/>
    </row>
    <row r="215" spans="2:2" s="11" customFormat="1" x14ac:dyDescent="0.2">
      <c r="B215" s="35"/>
    </row>
    <row r="216" spans="2:2" s="11" customFormat="1" x14ac:dyDescent="0.2">
      <c r="B216" s="35"/>
    </row>
    <row r="217" spans="2:2" s="11" customFormat="1" x14ac:dyDescent="0.2">
      <c r="B217" s="35"/>
    </row>
    <row r="218" spans="2:2" s="11" customFormat="1" x14ac:dyDescent="0.2">
      <c r="B218" s="35"/>
    </row>
    <row r="219" spans="2:2" s="11" customFormat="1" x14ac:dyDescent="0.2">
      <c r="B219" s="35"/>
    </row>
    <row r="220" spans="2:2" s="11" customFormat="1" x14ac:dyDescent="0.2">
      <c r="B220" s="35"/>
    </row>
    <row r="222" spans="2:2" s="11" customFormat="1" x14ac:dyDescent="0.2">
      <c r="B222" s="35"/>
    </row>
    <row r="223" spans="2:2" s="11" customFormat="1" x14ac:dyDescent="0.2">
      <c r="B223" s="35"/>
    </row>
    <row r="224" spans="2:2" s="11" customFormat="1" x14ac:dyDescent="0.2">
      <c r="B224" s="35"/>
    </row>
    <row r="225" spans="2:2" s="11" customFormat="1" x14ac:dyDescent="0.2">
      <c r="B225" s="35"/>
    </row>
    <row r="226" spans="2:2" s="11" customFormat="1" x14ac:dyDescent="0.2">
      <c r="B226" s="35"/>
    </row>
    <row r="227" spans="2:2" s="11" customFormat="1" x14ac:dyDescent="0.2">
      <c r="B227" s="35"/>
    </row>
    <row r="228" spans="2:2" s="11" customFormat="1" x14ac:dyDescent="0.2">
      <c r="B228" s="35"/>
    </row>
    <row r="229" spans="2:2" s="11" customFormat="1" x14ac:dyDescent="0.2">
      <c r="B229" s="35"/>
    </row>
    <row r="230" spans="2:2" s="11" customFormat="1" x14ac:dyDescent="0.2">
      <c r="B230" s="35"/>
    </row>
    <row r="231" spans="2:2" s="11" customFormat="1" x14ac:dyDescent="0.2">
      <c r="B231" s="35"/>
    </row>
    <row r="232" spans="2:2" s="11" customFormat="1" x14ac:dyDescent="0.2">
      <c r="B232" s="35"/>
    </row>
    <row r="233" spans="2:2" s="11" customFormat="1" x14ac:dyDescent="0.2">
      <c r="B233" s="35"/>
    </row>
    <row r="234" spans="2:2" s="11" customFormat="1" x14ac:dyDescent="0.2">
      <c r="B234" s="35"/>
    </row>
    <row r="235" spans="2:2" s="11" customFormat="1" x14ac:dyDescent="0.2">
      <c r="B235" s="35"/>
    </row>
    <row r="236" spans="2:2" s="11" customFormat="1" x14ac:dyDescent="0.2">
      <c r="B236" s="35"/>
    </row>
    <row r="237" spans="2:2" s="11" customFormat="1" x14ac:dyDescent="0.2">
      <c r="B237" s="35"/>
    </row>
    <row r="238" spans="2:2" s="11" customFormat="1" x14ac:dyDescent="0.2">
      <c r="B238" s="35"/>
    </row>
    <row r="239" spans="2:2" s="11" customFormat="1" x14ac:dyDescent="0.2">
      <c r="B239" s="35"/>
    </row>
    <row r="240" spans="2:2" s="11" customFormat="1" x14ac:dyDescent="0.2">
      <c r="B240" s="35"/>
    </row>
    <row r="241" spans="2:2" s="11" customFormat="1" x14ac:dyDescent="0.2">
      <c r="B241" s="35"/>
    </row>
    <row r="242" spans="2:2" s="11" customFormat="1" x14ac:dyDescent="0.2">
      <c r="B242" s="35"/>
    </row>
    <row r="243" spans="2:2" s="11" customFormat="1" x14ac:dyDescent="0.2">
      <c r="B243" s="35"/>
    </row>
    <row r="244" spans="2:2" s="11" customFormat="1" x14ac:dyDescent="0.2">
      <c r="B244" s="35"/>
    </row>
    <row r="245" spans="2:2" s="11" customFormat="1" x14ac:dyDescent="0.2">
      <c r="B245" s="35"/>
    </row>
    <row r="246" spans="2:2" s="11" customFormat="1" x14ac:dyDescent="0.2">
      <c r="B246" s="35"/>
    </row>
    <row r="247" spans="2:2" s="11" customFormat="1" x14ac:dyDescent="0.2">
      <c r="B247" s="35"/>
    </row>
    <row r="248" spans="2:2" s="11" customFormat="1" x14ac:dyDescent="0.2">
      <c r="B248" s="35"/>
    </row>
    <row r="249" spans="2:2" s="11" customFormat="1" x14ac:dyDescent="0.2">
      <c r="B249" s="35"/>
    </row>
    <row r="250" spans="2:2" s="11" customFormat="1" x14ac:dyDescent="0.2">
      <c r="B250" s="35"/>
    </row>
    <row r="251" spans="2:2" s="11" customFormat="1" x14ac:dyDescent="0.2">
      <c r="B251" s="35"/>
    </row>
    <row r="252" spans="2:2" s="11" customFormat="1" x14ac:dyDescent="0.2">
      <c r="B252" s="35"/>
    </row>
    <row r="253" spans="2:2" s="11" customFormat="1" x14ac:dyDescent="0.2">
      <c r="B253" s="35"/>
    </row>
    <row r="254" spans="2:2" s="11" customFormat="1" x14ac:dyDescent="0.2">
      <c r="B254" s="35"/>
    </row>
    <row r="255" spans="2:2" s="11" customFormat="1" x14ac:dyDescent="0.2">
      <c r="B255" s="35"/>
    </row>
    <row r="256" spans="2:2" s="11" customFormat="1" x14ac:dyDescent="0.2">
      <c r="B256" s="35"/>
    </row>
    <row r="257" spans="2:2" s="11" customFormat="1" x14ac:dyDescent="0.2">
      <c r="B257" s="35"/>
    </row>
    <row r="258" spans="2:2" s="11" customFormat="1" x14ac:dyDescent="0.2">
      <c r="B258" s="35"/>
    </row>
    <row r="259" spans="2:2" s="11" customFormat="1" x14ac:dyDescent="0.2">
      <c r="B259" s="35"/>
    </row>
    <row r="260" spans="2:2" s="11" customFormat="1" x14ac:dyDescent="0.2">
      <c r="B260" s="35"/>
    </row>
    <row r="261" spans="2:2" s="11" customFormat="1" x14ac:dyDescent="0.2">
      <c r="B261" s="35"/>
    </row>
    <row r="262" spans="2:2" s="11" customFormat="1" x14ac:dyDescent="0.2">
      <c r="B262" s="35"/>
    </row>
    <row r="263" spans="2:2" s="11" customFormat="1" x14ac:dyDescent="0.2">
      <c r="B263" s="35"/>
    </row>
    <row r="264" spans="2:2" s="11" customFormat="1" x14ac:dyDescent="0.2">
      <c r="B264" s="35"/>
    </row>
    <row r="266" spans="2:2" s="11" customFormat="1" x14ac:dyDescent="0.2">
      <c r="B266" s="35"/>
    </row>
    <row r="267" spans="2:2" s="11" customFormat="1" x14ac:dyDescent="0.2">
      <c r="B267" s="35"/>
    </row>
    <row r="268" spans="2:2" s="11" customFormat="1" x14ac:dyDescent="0.2">
      <c r="B268" s="35"/>
    </row>
    <row r="269" spans="2:2" s="11" customFormat="1" x14ac:dyDescent="0.2">
      <c r="B269" s="35"/>
    </row>
    <row r="270" spans="2:2" s="11" customFormat="1" x14ac:dyDescent="0.2">
      <c r="B270" s="35"/>
    </row>
    <row r="271" spans="2:2" s="11" customFormat="1" x14ac:dyDescent="0.2">
      <c r="B271" s="35"/>
    </row>
    <row r="272" spans="2:2" s="11" customFormat="1" x14ac:dyDescent="0.2">
      <c r="B272" s="35"/>
    </row>
    <row r="273" spans="2:2" s="11" customFormat="1" x14ac:dyDescent="0.2">
      <c r="B273" s="35"/>
    </row>
    <row r="274" spans="2:2" s="11" customFormat="1" x14ac:dyDescent="0.2">
      <c r="B274" s="35"/>
    </row>
    <row r="275" spans="2:2" s="11" customFormat="1" x14ac:dyDescent="0.2">
      <c r="B275" s="35"/>
    </row>
    <row r="276" spans="2:2" s="11" customFormat="1" x14ac:dyDescent="0.2">
      <c r="B276" s="35"/>
    </row>
    <row r="277" spans="2:2" s="11" customFormat="1" x14ac:dyDescent="0.2">
      <c r="B277" s="35"/>
    </row>
    <row r="278" spans="2:2" s="11" customFormat="1" x14ac:dyDescent="0.2">
      <c r="B278" s="35"/>
    </row>
    <row r="279" spans="2:2" s="11" customFormat="1" x14ac:dyDescent="0.2">
      <c r="B279" s="35"/>
    </row>
    <row r="280" spans="2:2" s="11" customFormat="1" x14ac:dyDescent="0.2">
      <c r="B280" s="35"/>
    </row>
    <row r="281" spans="2:2" s="11" customFormat="1" x14ac:dyDescent="0.2">
      <c r="B281" s="35"/>
    </row>
    <row r="283" spans="2:2" s="11" customFormat="1" x14ac:dyDescent="0.2">
      <c r="B283" s="35"/>
    </row>
    <row r="284" spans="2:2" s="11" customFormat="1" x14ac:dyDescent="0.2">
      <c r="B284" s="35"/>
    </row>
    <row r="285" spans="2:2" s="11" customFormat="1" x14ac:dyDescent="0.2">
      <c r="B285" s="35"/>
    </row>
    <row r="286" spans="2:2" s="11" customFormat="1" x14ac:dyDescent="0.2">
      <c r="B286" s="35"/>
    </row>
    <row r="287" spans="2:2" s="11" customFormat="1" x14ac:dyDescent="0.2">
      <c r="B287" s="35"/>
    </row>
    <row r="288" spans="2:2" s="11" customFormat="1" x14ac:dyDescent="0.2">
      <c r="B288" s="35"/>
    </row>
    <row r="289" spans="2:2" s="11" customFormat="1" x14ac:dyDescent="0.2">
      <c r="B289" s="35"/>
    </row>
    <row r="290" spans="2:2" s="11" customFormat="1" x14ac:dyDescent="0.2">
      <c r="B290" s="35"/>
    </row>
    <row r="291" spans="2:2" s="11" customFormat="1" x14ac:dyDescent="0.2">
      <c r="B291" s="35"/>
    </row>
    <row r="292" spans="2:2" s="11" customFormat="1" x14ac:dyDescent="0.2">
      <c r="B292" s="35"/>
    </row>
    <row r="293" spans="2:2" s="11" customFormat="1" x14ac:dyDescent="0.2">
      <c r="B293" s="35"/>
    </row>
    <row r="294" spans="2:2" s="11" customFormat="1" x14ac:dyDescent="0.2">
      <c r="B294" s="35"/>
    </row>
    <row r="295" spans="2:2" s="11" customFormat="1" x14ac:dyDescent="0.2">
      <c r="B295" s="35"/>
    </row>
    <row r="296" spans="2:2" s="11" customFormat="1" x14ac:dyDescent="0.2">
      <c r="B296" s="35"/>
    </row>
    <row r="297" spans="2:2" s="11" customFormat="1" x14ac:dyDescent="0.2">
      <c r="B297" s="35"/>
    </row>
    <row r="298" spans="2:2" s="11" customFormat="1" x14ac:dyDescent="0.2">
      <c r="B298" s="35"/>
    </row>
    <row r="299" spans="2:2" s="11" customFormat="1" x14ac:dyDescent="0.2">
      <c r="B299" s="35"/>
    </row>
    <row r="300" spans="2:2" s="11" customFormat="1" x14ac:dyDescent="0.2">
      <c r="B300" s="35"/>
    </row>
    <row r="301" spans="2:2" s="11" customFormat="1" x14ac:dyDescent="0.2">
      <c r="B301" s="35"/>
    </row>
    <row r="302" spans="2:2" s="11" customFormat="1" x14ac:dyDescent="0.2">
      <c r="B302" s="35"/>
    </row>
    <row r="303" spans="2:2" s="11" customFormat="1" x14ac:dyDescent="0.2">
      <c r="B303" s="35"/>
    </row>
    <row r="304" spans="2:2" s="11" customFormat="1" x14ac:dyDescent="0.2">
      <c r="B304" s="35"/>
    </row>
    <row r="305" spans="2:17" x14ac:dyDescent="0.2">
      <c r="B305" s="35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</row>
    <row r="306" spans="2:17" x14ac:dyDescent="0.2">
      <c r="B306" s="35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</row>
    <row r="307" spans="2:17" x14ac:dyDescent="0.2">
      <c r="B307" s="35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</row>
    <row r="308" spans="2:17" x14ac:dyDescent="0.2">
      <c r="B308" s="35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</row>
    <row r="309" spans="2:17" x14ac:dyDescent="0.2">
      <c r="B309" s="35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</row>
    <row r="310" spans="2:17" x14ac:dyDescent="0.2">
      <c r="B310" s="35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</row>
    <row r="311" spans="2:17" x14ac:dyDescent="0.2">
      <c r="B311" s="35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</row>
    <row r="312" spans="2:17" x14ac:dyDescent="0.2">
      <c r="B312" s="35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</row>
    <row r="313" spans="2:17" x14ac:dyDescent="0.2">
      <c r="B313" s="35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</row>
    <row r="314" spans="2:17" x14ac:dyDescent="0.2">
      <c r="B314" s="35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</row>
    <row r="315" spans="2:17" x14ac:dyDescent="0.2">
      <c r="B315" s="35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</row>
    <row r="316" spans="2:17" x14ac:dyDescent="0.2">
      <c r="B316" s="35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</row>
    <row r="317" spans="2:17" x14ac:dyDescent="0.2">
      <c r="B317" s="35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</row>
    <row r="318" spans="2:17" x14ac:dyDescent="0.2">
      <c r="B318" s="35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</row>
    <row r="319" spans="2:17" x14ac:dyDescent="0.2">
      <c r="B319" s="35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</row>
    <row r="321" spans="2:2" s="11" customFormat="1" x14ac:dyDescent="0.2">
      <c r="B321" s="35"/>
    </row>
    <row r="322" spans="2:2" s="11" customFormat="1" x14ac:dyDescent="0.2">
      <c r="B322" s="35"/>
    </row>
    <row r="323" spans="2:2" s="11" customFormat="1" x14ac:dyDescent="0.2">
      <c r="B323" s="35"/>
    </row>
    <row r="324" spans="2:2" s="11" customFormat="1" x14ac:dyDescent="0.2">
      <c r="B324" s="35"/>
    </row>
    <row r="325" spans="2:2" s="11" customFormat="1" x14ac:dyDescent="0.2">
      <c r="B325" s="35"/>
    </row>
    <row r="326" spans="2:2" s="11" customFormat="1" x14ac:dyDescent="0.2">
      <c r="B326" s="35"/>
    </row>
    <row r="327" spans="2:2" s="11" customFormat="1" x14ac:dyDescent="0.2">
      <c r="B327" s="35"/>
    </row>
    <row r="328" spans="2:2" s="11" customFormat="1" x14ac:dyDescent="0.2">
      <c r="B328" s="35"/>
    </row>
    <row r="329" spans="2:2" s="11" customFormat="1" x14ac:dyDescent="0.2">
      <c r="B329" s="35"/>
    </row>
    <row r="330" spans="2:2" s="11" customFormat="1" x14ac:dyDescent="0.2">
      <c r="B330" s="35"/>
    </row>
    <row r="331" spans="2:2" s="11" customFormat="1" x14ac:dyDescent="0.2">
      <c r="B331" s="35"/>
    </row>
    <row r="332" spans="2:2" s="11" customFormat="1" x14ac:dyDescent="0.2">
      <c r="B332" s="35"/>
    </row>
    <row r="333" spans="2:2" s="11" customFormat="1" x14ac:dyDescent="0.2">
      <c r="B333" s="35"/>
    </row>
    <row r="334" spans="2:2" s="11" customFormat="1" x14ac:dyDescent="0.2">
      <c r="B334" s="35"/>
    </row>
    <row r="335" spans="2:2" s="11" customFormat="1" x14ac:dyDescent="0.2">
      <c r="B335" s="35"/>
    </row>
    <row r="336" spans="2:2" s="11" customFormat="1" x14ac:dyDescent="0.2">
      <c r="B336" s="35"/>
    </row>
    <row r="337" spans="2:2" s="11" customFormat="1" x14ac:dyDescent="0.2">
      <c r="B337" s="35"/>
    </row>
    <row r="338" spans="2:2" s="11" customFormat="1" x14ac:dyDescent="0.2">
      <c r="B338" s="35"/>
    </row>
    <row r="339" spans="2:2" s="11" customFormat="1" x14ac:dyDescent="0.2">
      <c r="B339" s="35"/>
    </row>
    <row r="340" spans="2:2" s="11" customFormat="1" x14ac:dyDescent="0.2">
      <c r="B340" s="35"/>
    </row>
    <row r="341" spans="2:2" s="11" customFormat="1" x14ac:dyDescent="0.2">
      <c r="B341" s="35"/>
    </row>
    <row r="342" spans="2:2" s="11" customFormat="1" x14ac:dyDescent="0.2">
      <c r="B342" s="35"/>
    </row>
    <row r="343" spans="2:2" s="11" customFormat="1" x14ac:dyDescent="0.2">
      <c r="B343" s="35"/>
    </row>
    <row r="344" spans="2:2" s="11" customFormat="1" x14ac:dyDescent="0.2">
      <c r="B344" s="35"/>
    </row>
    <row r="345" spans="2:2" s="11" customFormat="1" x14ac:dyDescent="0.2">
      <c r="B345" s="35"/>
    </row>
    <row r="346" spans="2:2" s="11" customFormat="1" x14ac:dyDescent="0.2">
      <c r="B346" s="35"/>
    </row>
    <row r="347" spans="2:2" s="11" customFormat="1" x14ac:dyDescent="0.2">
      <c r="B347" s="35"/>
    </row>
    <row r="348" spans="2:2" s="11" customFormat="1" x14ac:dyDescent="0.2">
      <c r="B348" s="35"/>
    </row>
    <row r="349" spans="2:2" s="11" customFormat="1" x14ac:dyDescent="0.2">
      <c r="B349" s="35"/>
    </row>
    <row r="350" spans="2:2" s="11" customFormat="1" x14ac:dyDescent="0.2">
      <c r="B350" s="35"/>
    </row>
    <row r="352" spans="2:2" s="11" customFormat="1" x14ac:dyDescent="0.2">
      <c r="B352" s="35"/>
    </row>
    <row r="353" spans="2:17" x14ac:dyDescent="0.2">
      <c r="B353" s="35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</row>
    <row r="354" spans="2:17" x14ac:dyDescent="0.2">
      <c r="B354" s="35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</row>
    <row r="355" spans="2:17" x14ac:dyDescent="0.2">
      <c r="B355" s="35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</row>
    <row r="356" spans="2:17" x14ac:dyDescent="0.2">
      <c r="B356" s="35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</row>
    <row r="357" spans="2:17" x14ac:dyDescent="0.2">
      <c r="B357" s="35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</row>
    <row r="358" spans="2:17" x14ac:dyDescent="0.2">
      <c r="B358" s="35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</row>
    <row r="359" spans="2:17" x14ac:dyDescent="0.2">
      <c r="B359" s="35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</row>
    <row r="360" spans="2:17" x14ac:dyDescent="0.2">
      <c r="B360" s="35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</row>
    <row r="361" spans="2:17" x14ac:dyDescent="0.2">
      <c r="B361" s="35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</row>
    <row r="362" spans="2:17" x14ac:dyDescent="0.2">
      <c r="B362" s="35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</row>
    <row r="363" spans="2:17" x14ac:dyDescent="0.2">
      <c r="B363" s="35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</row>
    <row r="364" spans="2:17" x14ac:dyDescent="0.2">
      <c r="B364" s="35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</row>
    <row r="365" spans="2:17" x14ac:dyDescent="0.2">
      <c r="B365" s="35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</row>
    <row r="366" spans="2:17" x14ac:dyDescent="0.2">
      <c r="B366" s="35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</row>
    <row r="367" spans="2:17" x14ac:dyDescent="0.2">
      <c r="B367" s="35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</row>
    <row r="369" spans="2:2" s="11" customFormat="1" x14ac:dyDescent="0.2">
      <c r="B369" s="35"/>
    </row>
    <row r="370" spans="2:2" s="11" customFormat="1" x14ac:dyDescent="0.2">
      <c r="B370" s="35"/>
    </row>
    <row r="371" spans="2:2" s="11" customFormat="1" x14ac:dyDescent="0.2">
      <c r="B371" s="35"/>
    </row>
    <row r="372" spans="2:2" s="11" customFormat="1" x14ac:dyDescent="0.2">
      <c r="B372" s="35"/>
    </row>
    <row r="373" spans="2:2" s="11" customFormat="1" x14ac:dyDescent="0.2">
      <c r="B373" s="35"/>
    </row>
    <row r="374" spans="2:2" s="11" customFormat="1" x14ac:dyDescent="0.2">
      <c r="B374" s="35"/>
    </row>
    <row r="375" spans="2:2" s="11" customFormat="1" x14ac:dyDescent="0.2">
      <c r="B375" s="35"/>
    </row>
    <row r="376" spans="2:2" s="11" customFormat="1" x14ac:dyDescent="0.2">
      <c r="B376" s="35"/>
    </row>
    <row r="377" spans="2:2" s="11" customFormat="1" x14ac:dyDescent="0.2">
      <c r="B377" s="35"/>
    </row>
    <row r="378" spans="2:2" s="11" customFormat="1" x14ac:dyDescent="0.2">
      <c r="B378" s="35"/>
    </row>
    <row r="379" spans="2:2" s="11" customFormat="1" x14ac:dyDescent="0.2">
      <c r="B379" s="35"/>
    </row>
    <row r="380" spans="2:2" s="11" customFormat="1" x14ac:dyDescent="0.2">
      <c r="B380" s="35"/>
    </row>
    <row r="381" spans="2:2" s="11" customFormat="1" x14ac:dyDescent="0.2">
      <c r="B381" s="35"/>
    </row>
    <row r="382" spans="2:2" s="11" customFormat="1" x14ac:dyDescent="0.2">
      <c r="B382" s="35"/>
    </row>
    <row r="383" spans="2:2" s="11" customFormat="1" x14ac:dyDescent="0.2">
      <c r="B383" s="35"/>
    </row>
    <row r="384" spans="2:2" s="11" customFormat="1" x14ac:dyDescent="0.2">
      <c r="B384" s="35"/>
    </row>
    <row r="385" spans="2:2" s="11" customFormat="1" x14ac:dyDescent="0.2">
      <c r="B385" s="35"/>
    </row>
    <row r="386" spans="2:2" s="11" customFormat="1" x14ac:dyDescent="0.2">
      <c r="B386" s="35"/>
    </row>
    <row r="387" spans="2:2" s="11" customFormat="1" x14ac:dyDescent="0.2">
      <c r="B387" s="35"/>
    </row>
    <row r="388" spans="2:2" s="11" customFormat="1" x14ac:dyDescent="0.2">
      <c r="B388" s="35"/>
    </row>
    <row r="389" spans="2:2" s="11" customFormat="1" x14ac:dyDescent="0.2">
      <c r="B389" s="35"/>
    </row>
    <row r="390" spans="2:2" s="11" customFormat="1" x14ac:dyDescent="0.2">
      <c r="B390" s="35"/>
    </row>
    <row r="391" spans="2:2" s="11" customFormat="1" x14ac:dyDescent="0.2">
      <c r="B391" s="35"/>
    </row>
    <row r="392" spans="2:2" s="11" customFormat="1" x14ac:dyDescent="0.2">
      <c r="B392" s="35"/>
    </row>
    <row r="393" spans="2:2" s="11" customFormat="1" x14ac:dyDescent="0.2">
      <c r="B393" s="35"/>
    </row>
    <row r="394" spans="2:2" s="11" customFormat="1" x14ac:dyDescent="0.2">
      <c r="B394" s="35"/>
    </row>
    <row r="395" spans="2:2" s="11" customFormat="1" x14ac:dyDescent="0.2">
      <c r="B395" s="35"/>
    </row>
    <row r="396" spans="2:2" s="11" customFormat="1" x14ac:dyDescent="0.2">
      <c r="B396" s="35"/>
    </row>
    <row r="397" spans="2:2" s="11" customFormat="1" x14ac:dyDescent="0.2">
      <c r="B397" s="35"/>
    </row>
    <row r="398" spans="2:2" s="11" customFormat="1" x14ac:dyDescent="0.2">
      <c r="B398" s="35"/>
    </row>
    <row r="399" spans="2:2" s="11" customFormat="1" x14ac:dyDescent="0.2">
      <c r="B399" s="35"/>
    </row>
    <row r="400" spans="2:2" s="11" customFormat="1" x14ac:dyDescent="0.2">
      <c r="B400" s="35"/>
    </row>
    <row r="401" spans="2:2" s="11" customFormat="1" x14ac:dyDescent="0.2">
      <c r="B401" s="35"/>
    </row>
    <row r="402" spans="2:2" s="11" customFormat="1" x14ac:dyDescent="0.2">
      <c r="B402" s="35"/>
    </row>
    <row r="403" spans="2:2" s="11" customFormat="1" x14ac:dyDescent="0.2">
      <c r="B403" s="35"/>
    </row>
    <row r="404" spans="2:2" s="11" customFormat="1" x14ac:dyDescent="0.2">
      <c r="B404" s="35"/>
    </row>
    <row r="405" spans="2:2" s="11" customFormat="1" x14ac:dyDescent="0.2">
      <c r="B405" s="35"/>
    </row>
    <row r="406" spans="2:2" s="11" customFormat="1" x14ac:dyDescent="0.2">
      <c r="B406" s="35"/>
    </row>
    <row r="407" spans="2:2" s="11" customFormat="1" x14ac:dyDescent="0.2">
      <c r="B407" s="35"/>
    </row>
    <row r="408" spans="2:2" s="11" customFormat="1" x14ac:dyDescent="0.2">
      <c r="B408" s="35"/>
    </row>
    <row r="409" spans="2:2" s="11" customFormat="1" x14ac:dyDescent="0.2">
      <c r="B409" s="35"/>
    </row>
    <row r="410" spans="2:2" s="11" customFormat="1" x14ac:dyDescent="0.2">
      <c r="B410" s="35"/>
    </row>
    <row r="411" spans="2:2" s="11" customFormat="1" x14ac:dyDescent="0.2">
      <c r="B411" s="35"/>
    </row>
    <row r="412" spans="2:2" s="11" customFormat="1" x14ac:dyDescent="0.2">
      <c r="B412" s="35"/>
    </row>
    <row r="413" spans="2:2" s="11" customFormat="1" x14ac:dyDescent="0.2">
      <c r="B413" s="35"/>
    </row>
    <row r="414" spans="2:2" s="11" customFormat="1" x14ac:dyDescent="0.2">
      <c r="B414" s="35"/>
    </row>
    <row r="415" spans="2:2" s="11" customFormat="1" x14ac:dyDescent="0.2">
      <c r="B415" s="35"/>
    </row>
    <row r="416" spans="2:2" s="11" customFormat="1" x14ac:dyDescent="0.2">
      <c r="B416" s="35"/>
    </row>
    <row r="417" spans="2:2" s="11" customFormat="1" x14ac:dyDescent="0.2">
      <c r="B417" s="35"/>
    </row>
    <row r="418" spans="2:2" s="11" customFormat="1" x14ac:dyDescent="0.2">
      <c r="B418" s="35"/>
    </row>
    <row r="419" spans="2:2" s="11" customFormat="1" x14ac:dyDescent="0.2">
      <c r="B419" s="35"/>
    </row>
    <row r="420" spans="2:2" s="11" customFormat="1" x14ac:dyDescent="0.2">
      <c r="B420" s="35"/>
    </row>
    <row r="421" spans="2:2" s="11" customFormat="1" x14ac:dyDescent="0.2">
      <c r="B421" s="35"/>
    </row>
    <row r="422" spans="2:2" s="11" customFormat="1" x14ac:dyDescent="0.2">
      <c r="B422" s="35"/>
    </row>
    <row r="423" spans="2:2" s="11" customFormat="1" x14ac:dyDescent="0.2">
      <c r="B423" s="35"/>
    </row>
    <row r="424" spans="2:2" s="11" customFormat="1" x14ac:dyDescent="0.2">
      <c r="B424" s="35"/>
    </row>
    <row r="425" spans="2:2" s="11" customFormat="1" x14ac:dyDescent="0.2">
      <c r="B425" s="35"/>
    </row>
    <row r="426" spans="2:2" s="11" customFormat="1" x14ac:dyDescent="0.2">
      <c r="B426" s="35"/>
    </row>
    <row r="427" spans="2:2" s="11" customFormat="1" x14ac:dyDescent="0.2">
      <c r="B427" s="35"/>
    </row>
    <row r="428" spans="2:2" s="11" customFormat="1" x14ac:dyDescent="0.2">
      <c r="B428" s="35"/>
    </row>
    <row r="429" spans="2:2" s="11" customFormat="1" x14ac:dyDescent="0.2">
      <c r="B429" s="35"/>
    </row>
    <row r="430" spans="2:2" s="11" customFormat="1" x14ac:dyDescent="0.2">
      <c r="B430" s="35"/>
    </row>
    <row r="431" spans="2:2" s="11" customFormat="1" x14ac:dyDescent="0.2">
      <c r="B431" s="35"/>
    </row>
    <row r="432" spans="2:2" s="11" customFormat="1" x14ac:dyDescent="0.2">
      <c r="B432" s="35"/>
    </row>
    <row r="433" spans="2:2" s="11" customFormat="1" x14ac:dyDescent="0.2">
      <c r="B433" s="35"/>
    </row>
    <row r="434" spans="2:2" s="11" customFormat="1" x14ac:dyDescent="0.2">
      <c r="B434" s="35"/>
    </row>
    <row r="435" spans="2:2" s="11" customFormat="1" x14ac:dyDescent="0.2">
      <c r="B435" s="35"/>
    </row>
    <row r="436" spans="2:2" s="11" customFormat="1" x14ac:dyDescent="0.2">
      <c r="B436" s="35"/>
    </row>
    <row r="437" spans="2:2" s="11" customFormat="1" x14ac:dyDescent="0.2">
      <c r="B437" s="35"/>
    </row>
    <row r="438" spans="2:2" s="11" customFormat="1" x14ac:dyDescent="0.2">
      <c r="B438" s="35"/>
    </row>
    <row r="439" spans="2:2" s="11" customFormat="1" x14ac:dyDescent="0.2">
      <c r="B439" s="35"/>
    </row>
    <row r="440" spans="2:2" s="11" customFormat="1" x14ac:dyDescent="0.2">
      <c r="B440" s="35"/>
    </row>
    <row r="441" spans="2:2" s="11" customFormat="1" x14ac:dyDescent="0.2">
      <c r="B441" s="35"/>
    </row>
    <row r="442" spans="2:2" s="11" customFormat="1" x14ac:dyDescent="0.2">
      <c r="B442" s="35"/>
    </row>
    <row r="443" spans="2:2" s="11" customFormat="1" x14ac:dyDescent="0.2">
      <c r="B443" s="35"/>
    </row>
    <row r="444" spans="2:2" s="11" customFormat="1" x14ac:dyDescent="0.2">
      <c r="B444" s="35"/>
    </row>
    <row r="445" spans="2:2" s="11" customFormat="1" x14ac:dyDescent="0.2">
      <c r="B445" s="35"/>
    </row>
    <row r="446" spans="2:2" s="11" customFormat="1" x14ac:dyDescent="0.2">
      <c r="B446" s="35"/>
    </row>
    <row r="447" spans="2:2" s="11" customFormat="1" x14ac:dyDescent="0.2">
      <c r="B447" s="35"/>
    </row>
    <row r="448" spans="2:2" s="11" customFormat="1" x14ac:dyDescent="0.2">
      <c r="B448" s="35"/>
    </row>
    <row r="449" spans="2:2" s="11" customFormat="1" x14ac:dyDescent="0.2">
      <c r="B449" s="35"/>
    </row>
    <row r="450" spans="2:2" s="11" customFormat="1" x14ac:dyDescent="0.2">
      <c r="B450" s="35"/>
    </row>
    <row r="451" spans="2:2" s="11" customFormat="1" x14ac:dyDescent="0.2">
      <c r="B451" s="35"/>
    </row>
    <row r="452" spans="2:2" s="11" customFormat="1" x14ac:dyDescent="0.2">
      <c r="B452" s="35"/>
    </row>
    <row r="453" spans="2:2" s="11" customFormat="1" x14ac:dyDescent="0.2">
      <c r="B453" s="35"/>
    </row>
    <row r="454" spans="2:2" s="11" customFormat="1" x14ac:dyDescent="0.2">
      <c r="B454" s="35"/>
    </row>
    <row r="455" spans="2:2" s="11" customFormat="1" x14ac:dyDescent="0.2">
      <c r="B455" s="35"/>
    </row>
    <row r="457" spans="2:2" s="11" customFormat="1" x14ac:dyDescent="0.2">
      <c r="B457" s="35"/>
    </row>
    <row r="458" spans="2:2" s="11" customFormat="1" x14ac:dyDescent="0.2">
      <c r="B458" s="35"/>
    </row>
    <row r="459" spans="2:2" s="11" customFormat="1" x14ac:dyDescent="0.2">
      <c r="B459" s="35"/>
    </row>
    <row r="460" spans="2:2" s="11" customFormat="1" x14ac:dyDescent="0.2">
      <c r="B460" s="35"/>
    </row>
    <row r="461" spans="2:2" s="11" customFormat="1" x14ac:dyDescent="0.2">
      <c r="B461" s="35"/>
    </row>
    <row r="462" spans="2:2" s="11" customFormat="1" x14ac:dyDescent="0.2">
      <c r="B462" s="35"/>
    </row>
    <row r="463" spans="2:2" s="11" customFormat="1" x14ac:dyDescent="0.2">
      <c r="B463" s="35"/>
    </row>
    <row r="464" spans="2:2" s="11" customFormat="1" x14ac:dyDescent="0.2">
      <c r="B464" s="35"/>
    </row>
    <row r="465" spans="2:2" s="11" customFormat="1" x14ac:dyDescent="0.2">
      <c r="B465" s="35"/>
    </row>
    <row r="466" spans="2:2" s="11" customFormat="1" x14ac:dyDescent="0.2">
      <c r="B466" s="35"/>
    </row>
    <row r="467" spans="2:2" s="11" customFormat="1" x14ac:dyDescent="0.2">
      <c r="B467" s="35"/>
    </row>
    <row r="468" spans="2:2" s="11" customFormat="1" x14ac:dyDescent="0.2">
      <c r="B468" s="35"/>
    </row>
    <row r="469" spans="2:2" s="11" customFormat="1" x14ac:dyDescent="0.2">
      <c r="B469" s="35"/>
    </row>
    <row r="470" spans="2:2" s="11" customFormat="1" x14ac:dyDescent="0.2">
      <c r="B470" s="35"/>
    </row>
    <row r="471" spans="2:2" s="11" customFormat="1" x14ac:dyDescent="0.2">
      <c r="B471" s="35"/>
    </row>
    <row r="472" spans="2:2" s="11" customFormat="1" x14ac:dyDescent="0.2">
      <c r="B472" s="35"/>
    </row>
    <row r="473" spans="2:2" s="11" customFormat="1" x14ac:dyDescent="0.2">
      <c r="B473" s="35"/>
    </row>
    <row r="474" spans="2:2" s="11" customFormat="1" x14ac:dyDescent="0.2">
      <c r="B474" s="35"/>
    </row>
    <row r="475" spans="2:2" s="11" customFormat="1" x14ac:dyDescent="0.2">
      <c r="B475" s="35"/>
    </row>
    <row r="476" spans="2:2" s="11" customFormat="1" x14ac:dyDescent="0.2">
      <c r="B476" s="35"/>
    </row>
    <row r="477" spans="2:2" s="11" customFormat="1" x14ac:dyDescent="0.2">
      <c r="B477" s="35"/>
    </row>
    <row r="478" spans="2:2" s="11" customFormat="1" x14ac:dyDescent="0.2">
      <c r="B478" s="35"/>
    </row>
    <row r="479" spans="2:2" s="11" customFormat="1" x14ac:dyDescent="0.2">
      <c r="B479" s="35"/>
    </row>
    <row r="480" spans="2:2" s="11" customFormat="1" x14ac:dyDescent="0.2">
      <c r="B480" s="35"/>
    </row>
    <row r="481" spans="2:2" s="11" customFormat="1" x14ac:dyDescent="0.2">
      <c r="B481" s="35"/>
    </row>
    <row r="482" spans="2:2" s="11" customFormat="1" x14ac:dyDescent="0.2">
      <c r="B482" s="35"/>
    </row>
    <row r="483" spans="2:2" s="11" customFormat="1" x14ac:dyDescent="0.2">
      <c r="B483" s="35"/>
    </row>
    <row r="484" spans="2:2" s="11" customFormat="1" x14ac:dyDescent="0.2">
      <c r="B484" s="35"/>
    </row>
    <row r="485" spans="2:2" s="11" customFormat="1" x14ac:dyDescent="0.2">
      <c r="B485" s="35"/>
    </row>
    <row r="486" spans="2:2" s="11" customFormat="1" x14ac:dyDescent="0.2">
      <c r="B486" s="35"/>
    </row>
    <row r="487" spans="2:2" s="11" customFormat="1" x14ac:dyDescent="0.2">
      <c r="B487" s="35"/>
    </row>
    <row r="488" spans="2:2" s="11" customFormat="1" x14ac:dyDescent="0.2">
      <c r="B488" s="35"/>
    </row>
    <row r="489" spans="2:2" s="11" customFormat="1" x14ac:dyDescent="0.2">
      <c r="B489" s="35"/>
    </row>
    <row r="490" spans="2:2" s="11" customFormat="1" x14ac:dyDescent="0.2">
      <c r="B490" s="35"/>
    </row>
    <row r="491" spans="2:2" s="11" customFormat="1" x14ac:dyDescent="0.2">
      <c r="B491" s="35"/>
    </row>
    <row r="492" spans="2:2" s="11" customFormat="1" x14ac:dyDescent="0.2">
      <c r="B492" s="35"/>
    </row>
    <row r="493" spans="2:2" s="11" customFormat="1" x14ac:dyDescent="0.2">
      <c r="B493" s="35"/>
    </row>
    <row r="494" spans="2:2" s="11" customFormat="1" x14ac:dyDescent="0.2">
      <c r="B494" s="35"/>
    </row>
    <row r="495" spans="2:2" s="11" customFormat="1" x14ac:dyDescent="0.2">
      <c r="B495" s="35"/>
    </row>
    <row r="496" spans="2:2" s="11" customFormat="1" x14ac:dyDescent="0.2">
      <c r="B496" s="35"/>
    </row>
    <row r="497" spans="2:2" s="11" customFormat="1" x14ac:dyDescent="0.2">
      <c r="B497" s="35"/>
    </row>
    <row r="498" spans="2:2" s="11" customFormat="1" x14ac:dyDescent="0.2">
      <c r="B498" s="35"/>
    </row>
    <row r="499" spans="2:2" s="11" customFormat="1" x14ac:dyDescent="0.2">
      <c r="B499" s="35"/>
    </row>
    <row r="500" spans="2:2" s="11" customFormat="1" x14ac:dyDescent="0.2">
      <c r="B500" s="35"/>
    </row>
    <row r="501" spans="2:2" s="11" customFormat="1" x14ac:dyDescent="0.2">
      <c r="B501" s="35"/>
    </row>
    <row r="502" spans="2:2" s="11" customFormat="1" x14ac:dyDescent="0.2">
      <c r="B502" s="35"/>
    </row>
    <row r="503" spans="2:2" s="11" customFormat="1" x14ac:dyDescent="0.2">
      <c r="B503" s="35"/>
    </row>
    <row r="504" spans="2:2" s="11" customFormat="1" x14ac:dyDescent="0.2">
      <c r="B504" s="35"/>
    </row>
    <row r="505" spans="2:2" s="11" customFormat="1" x14ac:dyDescent="0.2">
      <c r="B505" s="35"/>
    </row>
    <row r="506" spans="2:2" s="11" customFormat="1" x14ac:dyDescent="0.2">
      <c r="B506" s="35"/>
    </row>
    <row r="507" spans="2:2" s="11" customFormat="1" x14ac:dyDescent="0.2">
      <c r="B507" s="35"/>
    </row>
    <row r="508" spans="2:2" s="11" customFormat="1" x14ac:dyDescent="0.2">
      <c r="B508" s="35"/>
    </row>
    <row r="509" spans="2:2" s="11" customFormat="1" x14ac:dyDescent="0.2">
      <c r="B509" s="35"/>
    </row>
    <row r="510" spans="2:2" s="11" customFormat="1" x14ac:dyDescent="0.2">
      <c r="B510" s="35"/>
    </row>
    <row r="511" spans="2:2" s="11" customFormat="1" x14ac:dyDescent="0.2">
      <c r="B511" s="35"/>
    </row>
    <row r="512" spans="2:2" s="11" customFormat="1" x14ac:dyDescent="0.2">
      <c r="B512" s="35"/>
    </row>
    <row r="513" spans="2:2" s="11" customFormat="1" x14ac:dyDescent="0.2">
      <c r="B513" s="35"/>
    </row>
    <row r="514" spans="2:2" s="11" customFormat="1" x14ac:dyDescent="0.2">
      <c r="B514" s="35"/>
    </row>
    <row r="515" spans="2:2" s="11" customFormat="1" x14ac:dyDescent="0.2">
      <c r="B515" s="35"/>
    </row>
    <row r="516" spans="2:2" s="11" customFormat="1" x14ac:dyDescent="0.2">
      <c r="B516" s="35"/>
    </row>
    <row r="517" spans="2:2" s="11" customFormat="1" x14ac:dyDescent="0.2">
      <c r="B517" s="35"/>
    </row>
    <row r="518" spans="2:2" s="11" customFormat="1" x14ac:dyDescent="0.2">
      <c r="B518" s="35"/>
    </row>
    <row r="519" spans="2:2" s="11" customFormat="1" x14ac:dyDescent="0.2">
      <c r="B519" s="35"/>
    </row>
    <row r="520" spans="2:2" s="11" customFormat="1" x14ac:dyDescent="0.2">
      <c r="B520" s="35"/>
    </row>
    <row r="521" spans="2:2" s="11" customFormat="1" x14ac:dyDescent="0.2">
      <c r="B521" s="35"/>
    </row>
    <row r="522" spans="2:2" s="11" customFormat="1" x14ac:dyDescent="0.2">
      <c r="B522" s="35"/>
    </row>
    <row r="523" spans="2:2" s="11" customFormat="1" x14ac:dyDescent="0.2">
      <c r="B523" s="35"/>
    </row>
    <row r="524" spans="2:2" s="11" customFormat="1" x14ac:dyDescent="0.2">
      <c r="B524" s="35"/>
    </row>
    <row r="525" spans="2:2" s="11" customFormat="1" x14ac:dyDescent="0.2">
      <c r="B525" s="35"/>
    </row>
    <row r="526" spans="2:2" s="11" customFormat="1" x14ac:dyDescent="0.2">
      <c r="B526" s="35"/>
    </row>
    <row r="527" spans="2:2" s="11" customFormat="1" x14ac:dyDescent="0.2">
      <c r="B527" s="35"/>
    </row>
    <row r="528" spans="2:2" s="11" customFormat="1" x14ac:dyDescent="0.2">
      <c r="B528" s="35"/>
    </row>
    <row r="529" spans="2:2" s="11" customFormat="1" x14ac:dyDescent="0.2">
      <c r="B529" s="35"/>
    </row>
    <row r="530" spans="2:2" s="11" customFormat="1" x14ac:dyDescent="0.2">
      <c r="B530" s="35"/>
    </row>
    <row r="531" spans="2:2" s="11" customFormat="1" x14ac:dyDescent="0.2">
      <c r="B531" s="35"/>
    </row>
    <row r="532" spans="2:2" s="11" customFormat="1" x14ac:dyDescent="0.2">
      <c r="B532" s="35"/>
    </row>
    <row r="533" spans="2:2" s="11" customFormat="1" x14ac:dyDescent="0.2">
      <c r="B533" s="35"/>
    </row>
    <row r="534" spans="2:2" s="11" customFormat="1" x14ac:dyDescent="0.2">
      <c r="B534" s="35"/>
    </row>
    <row r="535" spans="2:2" s="11" customFormat="1" x14ac:dyDescent="0.2">
      <c r="B535" s="35"/>
    </row>
    <row r="536" spans="2:2" s="11" customFormat="1" x14ac:dyDescent="0.2">
      <c r="B536" s="35"/>
    </row>
    <row r="537" spans="2:2" s="11" customFormat="1" x14ac:dyDescent="0.2">
      <c r="B537" s="35"/>
    </row>
    <row r="538" spans="2:2" s="11" customFormat="1" x14ac:dyDescent="0.2">
      <c r="B538" s="35"/>
    </row>
    <row r="539" spans="2:2" s="11" customFormat="1" x14ac:dyDescent="0.2">
      <c r="B539" s="35"/>
    </row>
    <row r="540" spans="2:2" s="11" customFormat="1" x14ac:dyDescent="0.2">
      <c r="B540" s="35"/>
    </row>
    <row r="541" spans="2:2" s="11" customFormat="1" x14ac:dyDescent="0.2">
      <c r="B541" s="35"/>
    </row>
    <row r="542" spans="2:2" s="11" customFormat="1" x14ac:dyDescent="0.2">
      <c r="B542" s="35"/>
    </row>
    <row r="543" spans="2:2" s="11" customFormat="1" x14ac:dyDescent="0.2">
      <c r="B543" s="35"/>
    </row>
    <row r="544" spans="2:2" s="11" customFormat="1" x14ac:dyDescent="0.2">
      <c r="B544" s="35"/>
    </row>
    <row r="545" spans="2:2" s="11" customFormat="1" x14ac:dyDescent="0.2">
      <c r="B545" s="35"/>
    </row>
    <row r="546" spans="2:2" s="11" customFormat="1" x14ac:dyDescent="0.2">
      <c r="B546" s="35"/>
    </row>
    <row r="547" spans="2:2" s="11" customFormat="1" x14ac:dyDescent="0.2">
      <c r="B547" s="35"/>
    </row>
    <row r="548" spans="2:2" s="11" customFormat="1" x14ac:dyDescent="0.2">
      <c r="B548" s="35"/>
    </row>
    <row r="549" spans="2:2" s="11" customFormat="1" x14ac:dyDescent="0.2">
      <c r="B549" s="35"/>
    </row>
    <row r="550" spans="2:2" s="11" customFormat="1" x14ac:dyDescent="0.2">
      <c r="B550" s="35"/>
    </row>
    <row r="551" spans="2:2" s="11" customFormat="1" x14ac:dyDescent="0.2">
      <c r="B551" s="35"/>
    </row>
    <row r="552" spans="2:2" s="11" customFormat="1" x14ac:dyDescent="0.2">
      <c r="B552" s="35"/>
    </row>
    <row r="553" spans="2:2" s="11" customFormat="1" x14ac:dyDescent="0.2">
      <c r="B553" s="35"/>
    </row>
    <row r="554" spans="2:2" s="11" customFormat="1" x14ac:dyDescent="0.2">
      <c r="B554" s="35"/>
    </row>
    <row r="555" spans="2:2" s="11" customFormat="1" x14ac:dyDescent="0.2">
      <c r="B555" s="35"/>
    </row>
    <row r="556" spans="2:2" s="11" customFormat="1" x14ac:dyDescent="0.2">
      <c r="B556" s="35"/>
    </row>
    <row r="557" spans="2:2" s="11" customFormat="1" x14ac:dyDescent="0.2">
      <c r="B557" s="35"/>
    </row>
    <row r="558" spans="2:2" s="11" customFormat="1" x14ac:dyDescent="0.2">
      <c r="B558" s="35"/>
    </row>
    <row r="559" spans="2:2" s="11" customFormat="1" x14ac:dyDescent="0.2">
      <c r="B559" s="35"/>
    </row>
    <row r="560" spans="2:2" s="11" customFormat="1" x14ac:dyDescent="0.2">
      <c r="B560" s="35"/>
    </row>
    <row r="561" spans="2:2" s="11" customFormat="1" x14ac:dyDescent="0.2">
      <c r="B561" s="35"/>
    </row>
    <row r="562" spans="2:2" s="11" customFormat="1" x14ac:dyDescent="0.2">
      <c r="B562" s="35"/>
    </row>
    <row r="563" spans="2:2" s="11" customFormat="1" x14ac:dyDescent="0.2">
      <c r="B563" s="35"/>
    </row>
    <row r="564" spans="2:2" s="11" customFormat="1" x14ac:dyDescent="0.2">
      <c r="B564" s="35"/>
    </row>
    <row r="565" spans="2:2" s="11" customFormat="1" x14ac:dyDescent="0.2">
      <c r="B565" s="35"/>
    </row>
    <row r="566" spans="2:2" s="11" customFormat="1" x14ac:dyDescent="0.2">
      <c r="B566" s="35"/>
    </row>
    <row r="567" spans="2:2" s="11" customFormat="1" x14ac:dyDescent="0.2">
      <c r="B567" s="35"/>
    </row>
    <row r="568" spans="2:2" s="11" customFormat="1" x14ac:dyDescent="0.2">
      <c r="B568" s="35"/>
    </row>
    <row r="569" spans="2:2" s="11" customFormat="1" x14ac:dyDescent="0.2">
      <c r="B569" s="35"/>
    </row>
    <row r="570" spans="2:2" s="11" customFormat="1" x14ac:dyDescent="0.2">
      <c r="B570" s="35"/>
    </row>
    <row r="571" spans="2:2" s="11" customFormat="1" x14ac:dyDescent="0.2">
      <c r="B571" s="35"/>
    </row>
    <row r="572" spans="2:2" s="11" customFormat="1" x14ac:dyDescent="0.2">
      <c r="B572" s="35"/>
    </row>
    <row r="573" spans="2:2" s="11" customFormat="1" x14ac:dyDescent="0.2">
      <c r="B573" s="35"/>
    </row>
    <row r="574" spans="2:2" s="11" customFormat="1" x14ac:dyDescent="0.2">
      <c r="B574" s="35"/>
    </row>
    <row r="575" spans="2:2" s="11" customFormat="1" x14ac:dyDescent="0.2">
      <c r="B575" s="35"/>
    </row>
    <row r="576" spans="2:2" s="11" customFormat="1" x14ac:dyDescent="0.2">
      <c r="B576" s="35"/>
    </row>
    <row r="577" spans="2:2" s="11" customFormat="1" x14ac:dyDescent="0.2">
      <c r="B577" s="35"/>
    </row>
    <row r="578" spans="2:2" s="11" customFormat="1" x14ac:dyDescent="0.2">
      <c r="B578" s="35"/>
    </row>
    <row r="579" spans="2:2" s="11" customFormat="1" x14ac:dyDescent="0.2">
      <c r="B579" s="35"/>
    </row>
    <row r="580" spans="2:2" s="11" customFormat="1" x14ac:dyDescent="0.2">
      <c r="B580" s="35"/>
    </row>
    <row r="581" spans="2:2" s="11" customFormat="1" x14ac:dyDescent="0.2">
      <c r="B581" s="35"/>
    </row>
    <row r="582" spans="2:2" s="11" customFormat="1" x14ac:dyDescent="0.2">
      <c r="B582" s="35"/>
    </row>
    <row r="583" spans="2:2" s="11" customFormat="1" x14ac:dyDescent="0.2">
      <c r="B583" s="35"/>
    </row>
    <row r="584" spans="2:2" s="11" customFormat="1" x14ac:dyDescent="0.2">
      <c r="B584" s="35"/>
    </row>
    <row r="585" spans="2:2" s="11" customFormat="1" x14ac:dyDescent="0.2">
      <c r="B585" s="35"/>
    </row>
    <row r="586" spans="2:2" s="11" customFormat="1" x14ac:dyDescent="0.2">
      <c r="B586" s="35"/>
    </row>
    <row r="587" spans="2:2" s="11" customFormat="1" x14ac:dyDescent="0.2">
      <c r="B587" s="35"/>
    </row>
    <row r="588" spans="2:2" s="11" customFormat="1" x14ac:dyDescent="0.2">
      <c r="B588" s="35"/>
    </row>
    <row r="589" spans="2:2" s="11" customFormat="1" x14ac:dyDescent="0.2">
      <c r="B589" s="35"/>
    </row>
    <row r="590" spans="2:2" s="11" customFormat="1" x14ac:dyDescent="0.2">
      <c r="B590" s="35"/>
    </row>
    <row r="591" spans="2:2" s="11" customFormat="1" x14ac:dyDescent="0.2">
      <c r="B591" s="35"/>
    </row>
    <row r="592" spans="2:2" s="11" customFormat="1" x14ac:dyDescent="0.2">
      <c r="B592" s="35"/>
    </row>
    <row r="593" spans="2:2" s="11" customFormat="1" x14ac:dyDescent="0.2">
      <c r="B593" s="35"/>
    </row>
    <row r="594" spans="2:2" s="11" customFormat="1" x14ac:dyDescent="0.2">
      <c r="B594" s="35"/>
    </row>
    <row r="595" spans="2:2" s="11" customFormat="1" x14ac:dyDescent="0.2">
      <c r="B595" s="35"/>
    </row>
    <row r="596" spans="2:2" s="11" customFormat="1" x14ac:dyDescent="0.2">
      <c r="B596" s="35"/>
    </row>
    <row r="597" spans="2:2" s="11" customFormat="1" x14ac:dyDescent="0.2">
      <c r="B597" s="35"/>
    </row>
    <row r="598" spans="2:2" s="11" customFormat="1" x14ac:dyDescent="0.2">
      <c r="B598" s="35"/>
    </row>
    <row r="599" spans="2:2" s="11" customFormat="1" x14ac:dyDescent="0.2">
      <c r="B599" s="35"/>
    </row>
    <row r="600" spans="2:2" s="11" customFormat="1" x14ac:dyDescent="0.2">
      <c r="B600" s="35"/>
    </row>
    <row r="601" spans="2:2" s="11" customFormat="1" x14ac:dyDescent="0.2">
      <c r="B601" s="35"/>
    </row>
    <row r="602" spans="2:2" s="11" customFormat="1" x14ac:dyDescent="0.2">
      <c r="B602" s="35"/>
    </row>
    <row r="604" spans="2:2" s="11" customFormat="1" x14ac:dyDescent="0.2">
      <c r="B604" s="35"/>
    </row>
    <row r="606" spans="2:2" s="11" customFormat="1" x14ac:dyDescent="0.2">
      <c r="B606" s="35"/>
    </row>
    <row r="607" spans="2:2" s="11" customFormat="1" x14ac:dyDescent="0.2">
      <c r="B607" s="35"/>
    </row>
    <row r="608" spans="2:2" s="11" customFormat="1" x14ac:dyDescent="0.2">
      <c r="B608" s="35"/>
    </row>
    <row r="609" spans="2:2" s="11" customFormat="1" x14ac:dyDescent="0.2">
      <c r="B609" s="35"/>
    </row>
    <row r="610" spans="2:2" s="11" customFormat="1" x14ac:dyDescent="0.2">
      <c r="B610" s="35"/>
    </row>
    <row r="611" spans="2:2" s="11" customFormat="1" x14ac:dyDescent="0.2">
      <c r="B611" s="35"/>
    </row>
    <row r="612" spans="2:2" s="11" customFormat="1" x14ac:dyDescent="0.2">
      <c r="B612" s="35"/>
    </row>
    <row r="613" spans="2:2" s="11" customFormat="1" x14ac:dyDescent="0.2">
      <c r="B613" s="35"/>
    </row>
    <row r="614" spans="2:2" s="11" customFormat="1" x14ac:dyDescent="0.2">
      <c r="B614" s="35"/>
    </row>
    <row r="615" spans="2:2" s="11" customFormat="1" x14ac:dyDescent="0.2">
      <c r="B615" s="35"/>
    </row>
    <row r="616" spans="2:2" s="11" customFormat="1" x14ac:dyDescent="0.2">
      <c r="B616" s="35"/>
    </row>
    <row r="617" spans="2:2" s="11" customFormat="1" x14ac:dyDescent="0.2">
      <c r="B617" s="35"/>
    </row>
    <row r="618" spans="2:2" s="11" customFormat="1" x14ac:dyDescent="0.2">
      <c r="B618" s="35"/>
    </row>
    <row r="619" spans="2:2" s="11" customFormat="1" x14ac:dyDescent="0.2">
      <c r="B619" s="35"/>
    </row>
    <row r="620" spans="2:2" s="11" customFormat="1" x14ac:dyDescent="0.2">
      <c r="B620" s="35"/>
    </row>
    <row r="621" spans="2:2" s="11" customFormat="1" x14ac:dyDescent="0.2">
      <c r="B621" s="35"/>
    </row>
    <row r="622" spans="2:2" s="11" customFormat="1" x14ac:dyDescent="0.2">
      <c r="B622" s="35"/>
    </row>
    <row r="623" spans="2:2" s="11" customFormat="1" x14ac:dyDescent="0.2">
      <c r="B623" s="35"/>
    </row>
    <row r="624" spans="2:2" s="11" customFormat="1" x14ac:dyDescent="0.2">
      <c r="B624" s="35"/>
    </row>
    <row r="625" spans="2:2" s="11" customFormat="1" x14ac:dyDescent="0.2">
      <c r="B625" s="35"/>
    </row>
    <row r="626" spans="2:2" s="11" customFormat="1" x14ac:dyDescent="0.2">
      <c r="B626" s="35"/>
    </row>
    <row r="627" spans="2:2" s="11" customFormat="1" x14ac:dyDescent="0.2">
      <c r="B627" s="35"/>
    </row>
    <row r="628" spans="2:2" s="11" customFormat="1" x14ac:dyDescent="0.2">
      <c r="B628" s="35"/>
    </row>
    <row r="629" spans="2:2" s="11" customFormat="1" x14ac:dyDescent="0.2">
      <c r="B629" s="35"/>
    </row>
    <row r="630" spans="2:2" s="11" customFormat="1" x14ac:dyDescent="0.2">
      <c r="B630" s="35"/>
    </row>
    <row r="631" spans="2:2" s="11" customFormat="1" x14ac:dyDescent="0.2">
      <c r="B631" s="35"/>
    </row>
    <row r="632" spans="2:2" s="11" customFormat="1" x14ac:dyDescent="0.2">
      <c r="B632" s="35"/>
    </row>
    <row r="633" spans="2:2" s="11" customFormat="1" x14ac:dyDescent="0.2">
      <c r="B633" s="35"/>
    </row>
    <row r="634" spans="2:2" s="11" customFormat="1" x14ac:dyDescent="0.2">
      <c r="B634" s="35"/>
    </row>
    <row r="635" spans="2:2" s="11" customFormat="1" x14ac:dyDescent="0.2">
      <c r="B635" s="35"/>
    </row>
    <row r="636" spans="2:2" s="11" customFormat="1" x14ac:dyDescent="0.2">
      <c r="B636" s="35"/>
    </row>
    <row r="637" spans="2:2" s="11" customFormat="1" x14ac:dyDescent="0.2">
      <c r="B637" s="35"/>
    </row>
    <row r="638" spans="2:2" s="11" customFormat="1" x14ac:dyDescent="0.2">
      <c r="B638" s="35"/>
    </row>
    <row r="639" spans="2:2" s="11" customFormat="1" x14ac:dyDescent="0.2">
      <c r="B639" s="35"/>
    </row>
    <row r="640" spans="2:2" s="11" customFormat="1" x14ac:dyDescent="0.2">
      <c r="B640" s="35"/>
    </row>
    <row r="641" spans="2:2" s="11" customFormat="1" x14ac:dyDescent="0.2">
      <c r="B641" s="35"/>
    </row>
    <row r="642" spans="2:2" s="11" customFormat="1" x14ac:dyDescent="0.2">
      <c r="B642" s="35"/>
    </row>
    <row r="643" spans="2:2" s="11" customFormat="1" x14ac:dyDescent="0.2">
      <c r="B643" s="35"/>
    </row>
    <row r="644" spans="2:2" s="11" customFormat="1" x14ac:dyDescent="0.2">
      <c r="B644" s="35"/>
    </row>
    <row r="645" spans="2:2" s="11" customFormat="1" x14ac:dyDescent="0.2">
      <c r="B645" s="35"/>
    </row>
    <row r="646" spans="2:2" s="11" customFormat="1" x14ac:dyDescent="0.2">
      <c r="B646" s="35"/>
    </row>
    <row r="647" spans="2:2" s="11" customFormat="1" x14ac:dyDescent="0.2">
      <c r="B647" s="35"/>
    </row>
    <row r="648" spans="2:2" s="11" customFormat="1" x14ac:dyDescent="0.2">
      <c r="B648" s="35"/>
    </row>
    <row r="649" spans="2:2" s="11" customFormat="1" x14ac:dyDescent="0.2">
      <c r="B649" s="35"/>
    </row>
    <row r="650" spans="2:2" s="11" customFormat="1" x14ac:dyDescent="0.2">
      <c r="B650" s="35"/>
    </row>
    <row r="651" spans="2:2" s="11" customFormat="1" x14ac:dyDescent="0.2">
      <c r="B651" s="35"/>
    </row>
    <row r="652" spans="2:2" s="11" customFormat="1" x14ac:dyDescent="0.2">
      <c r="B652" s="35"/>
    </row>
    <row r="653" spans="2:2" s="11" customFormat="1" x14ac:dyDescent="0.2">
      <c r="B653" s="35"/>
    </row>
    <row r="654" spans="2:2" s="11" customFormat="1" x14ac:dyDescent="0.2">
      <c r="B654" s="35"/>
    </row>
    <row r="655" spans="2:2" s="11" customFormat="1" x14ac:dyDescent="0.2">
      <c r="B655" s="35"/>
    </row>
    <row r="656" spans="2:2" s="11" customFormat="1" x14ac:dyDescent="0.2">
      <c r="B656" s="35"/>
    </row>
    <row r="657" spans="2:2" s="11" customFormat="1" x14ac:dyDescent="0.2">
      <c r="B657" s="35"/>
    </row>
    <row r="658" spans="2:2" s="11" customFormat="1" x14ac:dyDescent="0.2">
      <c r="B658" s="35"/>
    </row>
    <row r="659" spans="2:2" s="11" customFormat="1" x14ac:dyDescent="0.2">
      <c r="B659" s="35"/>
    </row>
    <row r="660" spans="2:2" s="11" customFormat="1" x14ac:dyDescent="0.2">
      <c r="B660" s="35"/>
    </row>
    <row r="661" spans="2:2" s="11" customFormat="1" x14ac:dyDescent="0.2">
      <c r="B661" s="35"/>
    </row>
    <row r="662" spans="2:2" s="11" customFormat="1" x14ac:dyDescent="0.2">
      <c r="B662" s="35"/>
    </row>
    <row r="663" spans="2:2" s="11" customFormat="1" x14ac:dyDescent="0.2">
      <c r="B663" s="35"/>
    </row>
    <row r="664" spans="2:2" s="11" customFormat="1" x14ac:dyDescent="0.2">
      <c r="B664" s="35"/>
    </row>
    <row r="665" spans="2:2" s="11" customFormat="1" x14ac:dyDescent="0.2">
      <c r="B665" s="35"/>
    </row>
    <row r="666" spans="2:2" s="11" customFormat="1" x14ac:dyDescent="0.2">
      <c r="B666" s="35"/>
    </row>
    <row r="667" spans="2:2" s="11" customFormat="1" x14ac:dyDescent="0.2">
      <c r="B667" s="35"/>
    </row>
    <row r="668" spans="2:2" s="11" customFormat="1" x14ac:dyDescent="0.2">
      <c r="B668" s="35"/>
    </row>
    <row r="669" spans="2:2" s="11" customFormat="1" x14ac:dyDescent="0.2">
      <c r="B669" s="35"/>
    </row>
    <row r="670" spans="2:2" s="11" customFormat="1" x14ac:dyDescent="0.2">
      <c r="B670" s="35"/>
    </row>
    <row r="671" spans="2:2" s="11" customFormat="1" x14ac:dyDescent="0.2">
      <c r="B671" s="35"/>
    </row>
    <row r="672" spans="2:2" s="11" customFormat="1" x14ac:dyDescent="0.2">
      <c r="B672" s="35"/>
    </row>
    <row r="673" spans="2:2" s="11" customFormat="1" x14ac:dyDescent="0.2">
      <c r="B673" s="35"/>
    </row>
    <row r="674" spans="2:2" s="11" customFormat="1" x14ac:dyDescent="0.2">
      <c r="B674" s="35"/>
    </row>
    <row r="675" spans="2:2" s="11" customFormat="1" x14ac:dyDescent="0.2">
      <c r="B675" s="35"/>
    </row>
    <row r="676" spans="2:2" s="11" customFormat="1" x14ac:dyDescent="0.2">
      <c r="B676" s="35"/>
    </row>
    <row r="677" spans="2:2" s="11" customFormat="1" x14ac:dyDescent="0.2">
      <c r="B677" s="35"/>
    </row>
    <row r="678" spans="2:2" s="11" customFormat="1" x14ac:dyDescent="0.2">
      <c r="B678" s="35"/>
    </row>
    <row r="679" spans="2:2" s="11" customFormat="1" x14ac:dyDescent="0.2">
      <c r="B679" s="35"/>
    </row>
    <row r="680" spans="2:2" s="11" customFormat="1" x14ac:dyDescent="0.2">
      <c r="B680" s="35"/>
    </row>
    <row r="681" spans="2:2" s="11" customFormat="1" x14ac:dyDescent="0.2">
      <c r="B681" s="35"/>
    </row>
    <row r="682" spans="2:2" s="11" customFormat="1" x14ac:dyDescent="0.2">
      <c r="B682" s="35"/>
    </row>
    <row r="683" spans="2:2" s="11" customFormat="1" x14ac:dyDescent="0.2">
      <c r="B683" s="35"/>
    </row>
    <row r="684" spans="2:2" s="11" customFormat="1" x14ac:dyDescent="0.2">
      <c r="B684" s="35"/>
    </row>
    <row r="685" spans="2:2" s="11" customFormat="1" x14ac:dyDescent="0.2">
      <c r="B685" s="35"/>
    </row>
    <row r="686" spans="2:2" s="11" customFormat="1" x14ac:dyDescent="0.2">
      <c r="B686" s="35"/>
    </row>
    <row r="687" spans="2:2" s="11" customFormat="1" x14ac:dyDescent="0.2">
      <c r="B687" s="35"/>
    </row>
    <row r="688" spans="2:2" s="11" customFormat="1" x14ac:dyDescent="0.2">
      <c r="B688" s="35"/>
    </row>
    <row r="689" spans="2:2" s="11" customFormat="1" x14ac:dyDescent="0.2">
      <c r="B689" s="35"/>
    </row>
    <row r="690" spans="2:2" s="11" customFormat="1" x14ac:dyDescent="0.2">
      <c r="B690" s="35"/>
    </row>
    <row r="691" spans="2:2" s="11" customFormat="1" x14ac:dyDescent="0.2">
      <c r="B691" s="35"/>
    </row>
    <row r="692" spans="2:2" s="11" customFormat="1" x14ac:dyDescent="0.2">
      <c r="B692" s="35"/>
    </row>
    <row r="693" spans="2:2" s="11" customFormat="1" x14ac:dyDescent="0.2">
      <c r="B693" s="35"/>
    </row>
    <row r="694" spans="2:2" s="11" customFormat="1" x14ac:dyDescent="0.2">
      <c r="B694" s="35"/>
    </row>
    <row r="695" spans="2:2" s="11" customFormat="1" x14ac:dyDescent="0.2">
      <c r="B695" s="35"/>
    </row>
    <row r="696" spans="2:2" s="11" customFormat="1" x14ac:dyDescent="0.2">
      <c r="B696" s="35"/>
    </row>
    <row r="697" spans="2:2" s="11" customFormat="1" x14ac:dyDescent="0.2">
      <c r="B697" s="35"/>
    </row>
    <row r="698" spans="2:2" s="11" customFormat="1" x14ac:dyDescent="0.2">
      <c r="B698" s="35"/>
    </row>
    <row r="699" spans="2:2" s="11" customFormat="1" x14ac:dyDescent="0.2">
      <c r="B699" s="35"/>
    </row>
    <row r="700" spans="2:2" s="11" customFormat="1" x14ac:dyDescent="0.2">
      <c r="B700" s="35"/>
    </row>
    <row r="701" spans="2:2" s="11" customFormat="1" x14ac:dyDescent="0.2">
      <c r="B701" s="35"/>
    </row>
    <row r="702" spans="2:2" s="11" customFormat="1" x14ac:dyDescent="0.2">
      <c r="B702" s="35"/>
    </row>
    <row r="703" spans="2:2" s="11" customFormat="1" x14ac:dyDescent="0.2">
      <c r="B703" s="35"/>
    </row>
    <row r="704" spans="2:2" s="11" customFormat="1" x14ac:dyDescent="0.2">
      <c r="B704" s="35"/>
    </row>
    <row r="705" spans="2:2" s="11" customFormat="1" x14ac:dyDescent="0.2">
      <c r="B705" s="35"/>
    </row>
    <row r="706" spans="2:2" s="11" customFormat="1" x14ac:dyDescent="0.2">
      <c r="B706" s="35"/>
    </row>
    <row r="707" spans="2:2" s="11" customFormat="1" x14ac:dyDescent="0.2">
      <c r="B707" s="35"/>
    </row>
    <row r="708" spans="2:2" s="11" customFormat="1" x14ac:dyDescent="0.2">
      <c r="B708" s="35"/>
    </row>
    <row r="709" spans="2:2" s="11" customFormat="1" x14ac:dyDescent="0.2">
      <c r="B709" s="35"/>
    </row>
    <row r="710" spans="2:2" s="11" customFormat="1" x14ac:dyDescent="0.2">
      <c r="B710" s="35"/>
    </row>
    <row r="711" spans="2:2" s="11" customFormat="1" x14ac:dyDescent="0.2">
      <c r="B711" s="35"/>
    </row>
    <row r="712" spans="2:2" s="11" customFormat="1" x14ac:dyDescent="0.2">
      <c r="B712" s="35"/>
    </row>
    <row r="713" spans="2:2" s="11" customFormat="1" x14ac:dyDescent="0.2">
      <c r="B713" s="35"/>
    </row>
    <row r="714" spans="2:2" s="11" customFormat="1" x14ac:dyDescent="0.2">
      <c r="B714" s="35"/>
    </row>
    <row r="715" spans="2:2" s="11" customFormat="1" x14ac:dyDescent="0.2">
      <c r="B715" s="35"/>
    </row>
    <row r="716" spans="2:2" s="11" customFormat="1" x14ac:dyDescent="0.2">
      <c r="B716" s="35"/>
    </row>
    <row r="717" spans="2:2" s="11" customFormat="1" x14ac:dyDescent="0.2">
      <c r="B717" s="35"/>
    </row>
    <row r="718" spans="2:2" s="11" customFormat="1" x14ac:dyDescent="0.2">
      <c r="B718" s="35"/>
    </row>
    <row r="719" spans="2:2" s="11" customFormat="1" x14ac:dyDescent="0.2">
      <c r="B719" s="35"/>
    </row>
    <row r="720" spans="2:2" s="11" customFormat="1" x14ac:dyDescent="0.2">
      <c r="B720" s="35"/>
    </row>
    <row r="721" spans="2:2" s="11" customFormat="1" x14ac:dyDescent="0.2">
      <c r="B721" s="35"/>
    </row>
    <row r="722" spans="2:2" s="11" customFormat="1" x14ac:dyDescent="0.2">
      <c r="B722" s="35"/>
    </row>
    <row r="723" spans="2:2" s="11" customFormat="1" x14ac:dyDescent="0.2">
      <c r="B723" s="35"/>
    </row>
    <row r="724" spans="2:2" s="11" customFormat="1" x14ac:dyDescent="0.2">
      <c r="B724" s="35"/>
    </row>
    <row r="725" spans="2:2" s="11" customFormat="1" x14ac:dyDescent="0.2">
      <c r="B725" s="35"/>
    </row>
    <row r="726" spans="2:2" s="11" customFormat="1" x14ac:dyDescent="0.2">
      <c r="B726" s="35"/>
    </row>
    <row r="727" spans="2:2" s="11" customFormat="1" x14ac:dyDescent="0.2">
      <c r="B727" s="35"/>
    </row>
    <row r="728" spans="2:2" s="11" customFormat="1" x14ac:dyDescent="0.2">
      <c r="B728" s="35"/>
    </row>
    <row r="729" spans="2:2" s="11" customFormat="1" x14ac:dyDescent="0.2">
      <c r="B729" s="35"/>
    </row>
    <row r="730" spans="2:2" s="11" customFormat="1" x14ac:dyDescent="0.2">
      <c r="B730" s="35"/>
    </row>
    <row r="731" spans="2:2" s="11" customFormat="1" x14ac:dyDescent="0.2">
      <c r="B731" s="35"/>
    </row>
    <row r="732" spans="2:2" s="11" customFormat="1" x14ac:dyDescent="0.2">
      <c r="B732" s="35"/>
    </row>
    <row r="733" spans="2:2" s="11" customFormat="1" x14ac:dyDescent="0.2">
      <c r="B733" s="35"/>
    </row>
    <row r="734" spans="2:2" s="11" customFormat="1" x14ac:dyDescent="0.2">
      <c r="B734" s="35"/>
    </row>
    <row r="735" spans="2:2" s="11" customFormat="1" x14ac:dyDescent="0.2">
      <c r="B735" s="35"/>
    </row>
    <row r="736" spans="2:2" s="11" customFormat="1" x14ac:dyDescent="0.2">
      <c r="B736" s="35"/>
    </row>
    <row r="737" spans="2:2" s="11" customFormat="1" x14ac:dyDescent="0.2">
      <c r="B737" s="35"/>
    </row>
    <row r="738" spans="2:2" s="11" customFormat="1" x14ac:dyDescent="0.2">
      <c r="B738" s="35"/>
    </row>
    <row r="739" spans="2:2" s="11" customFormat="1" x14ac:dyDescent="0.2">
      <c r="B739" s="35"/>
    </row>
    <row r="740" spans="2:2" s="11" customFormat="1" x14ac:dyDescent="0.2">
      <c r="B740" s="35"/>
    </row>
    <row r="741" spans="2:2" s="11" customFormat="1" x14ac:dyDescent="0.2">
      <c r="B741" s="35"/>
    </row>
    <row r="742" spans="2:2" s="11" customFormat="1" x14ac:dyDescent="0.2">
      <c r="B742" s="35"/>
    </row>
    <row r="743" spans="2:2" s="11" customFormat="1" x14ac:dyDescent="0.2">
      <c r="B743" s="35"/>
    </row>
    <row r="744" spans="2:2" s="11" customFormat="1" x14ac:dyDescent="0.2">
      <c r="B744" s="35"/>
    </row>
    <row r="745" spans="2:2" s="11" customFormat="1" x14ac:dyDescent="0.2">
      <c r="B745" s="35"/>
    </row>
    <row r="746" spans="2:2" s="11" customFormat="1" x14ac:dyDescent="0.2">
      <c r="B746" s="35"/>
    </row>
    <row r="747" spans="2:2" s="11" customFormat="1" x14ac:dyDescent="0.2">
      <c r="B747" s="35"/>
    </row>
    <row r="748" spans="2:2" s="11" customFormat="1" x14ac:dyDescent="0.2">
      <c r="B748" s="35"/>
    </row>
    <row r="749" spans="2:2" s="11" customFormat="1" x14ac:dyDescent="0.2">
      <c r="B749" s="35"/>
    </row>
    <row r="750" spans="2:2" s="11" customFormat="1" x14ac:dyDescent="0.2">
      <c r="B750" s="35"/>
    </row>
    <row r="751" spans="2:2" s="11" customFormat="1" x14ac:dyDescent="0.2">
      <c r="B751" s="35"/>
    </row>
    <row r="752" spans="2:2" s="11" customFormat="1" x14ac:dyDescent="0.2">
      <c r="B752" s="35"/>
    </row>
    <row r="753" spans="2:2" s="11" customFormat="1" x14ac:dyDescent="0.2">
      <c r="B753" s="35"/>
    </row>
    <row r="754" spans="2:2" s="11" customFormat="1" x14ac:dyDescent="0.2">
      <c r="B754" s="35"/>
    </row>
    <row r="755" spans="2:2" s="11" customFormat="1" x14ac:dyDescent="0.2">
      <c r="B755" s="35"/>
    </row>
    <row r="756" spans="2:2" s="11" customFormat="1" x14ac:dyDescent="0.2">
      <c r="B756" s="35"/>
    </row>
    <row r="757" spans="2:2" s="11" customFormat="1" x14ac:dyDescent="0.2">
      <c r="B757" s="35"/>
    </row>
    <row r="758" spans="2:2" s="11" customFormat="1" x14ac:dyDescent="0.2">
      <c r="B758" s="35"/>
    </row>
    <row r="759" spans="2:2" s="11" customFormat="1" x14ac:dyDescent="0.2">
      <c r="B759" s="35"/>
    </row>
    <row r="760" spans="2:2" s="11" customFormat="1" x14ac:dyDescent="0.2">
      <c r="B760" s="35"/>
    </row>
    <row r="761" spans="2:2" s="11" customFormat="1" x14ac:dyDescent="0.2">
      <c r="B761" s="35"/>
    </row>
    <row r="762" spans="2:2" s="11" customFormat="1" x14ac:dyDescent="0.2">
      <c r="B762" s="35"/>
    </row>
    <row r="763" spans="2:2" s="11" customFormat="1" x14ac:dyDescent="0.2">
      <c r="B763" s="35"/>
    </row>
    <row r="764" spans="2:2" s="11" customFormat="1" x14ac:dyDescent="0.2">
      <c r="B764" s="35"/>
    </row>
    <row r="765" spans="2:2" s="11" customFormat="1" x14ac:dyDescent="0.2">
      <c r="B765" s="35"/>
    </row>
    <row r="766" spans="2:2" s="11" customFormat="1" x14ac:dyDescent="0.2">
      <c r="B766" s="35"/>
    </row>
    <row r="767" spans="2:2" s="11" customFormat="1" x14ac:dyDescent="0.2">
      <c r="B767" s="35"/>
    </row>
    <row r="768" spans="2:2" s="11" customFormat="1" x14ac:dyDescent="0.2">
      <c r="B768" s="35"/>
    </row>
    <row r="769" spans="2:2" s="11" customFormat="1" x14ac:dyDescent="0.2">
      <c r="B769" s="35"/>
    </row>
    <row r="770" spans="2:2" s="11" customFormat="1" x14ac:dyDescent="0.2">
      <c r="B770" s="35"/>
    </row>
    <row r="771" spans="2:2" s="11" customFormat="1" x14ac:dyDescent="0.2">
      <c r="B771" s="35"/>
    </row>
    <row r="772" spans="2:2" s="11" customFormat="1" x14ac:dyDescent="0.2">
      <c r="B772" s="35"/>
    </row>
    <row r="773" spans="2:2" s="11" customFormat="1" x14ac:dyDescent="0.2">
      <c r="B773" s="35"/>
    </row>
    <row r="774" spans="2:2" s="11" customFormat="1" x14ac:dyDescent="0.2">
      <c r="B774" s="35"/>
    </row>
    <row r="775" spans="2:2" s="11" customFormat="1" x14ac:dyDescent="0.2">
      <c r="B775" s="35"/>
    </row>
    <row r="776" spans="2:2" s="11" customFormat="1" x14ac:dyDescent="0.2">
      <c r="B776" s="35"/>
    </row>
    <row r="777" spans="2:2" s="11" customFormat="1" x14ac:dyDescent="0.2">
      <c r="B777" s="35"/>
    </row>
    <row r="778" spans="2:2" s="11" customFormat="1" x14ac:dyDescent="0.2">
      <c r="B778" s="35"/>
    </row>
    <row r="779" spans="2:2" s="11" customFormat="1" x14ac:dyDescent="0.2">
      <c r="B779" s="35"/>
    </row>
    <row r="780" spans="2:2" s="11" customFormat="1" x14ac:dyDescent="0.2">
      <c r="B780" s="35"/>
    </row>
    <row r="781" spans="2:2" s="11" customFormat="1" x14ac:dyDescent="0.2">
      <c r="B781" s="35"/>
    </row>
    <row r="782" spans="2:2" s="11" customFormat="1" x14ac:dyDescent="0.2">
      <c r="B782" s="35"/>
    </row>
    <row r="783" spans="2:2" s="11" customFormat="1" x14ac:dyDescent="0.2">
      <c r="B783" s="35"/>
    </row>
    <row r="784" spans="2:2" s="11" customFormat="1" x14ac:dyDescent="0.2">
      <c r="B784" s="35"/>
    </row>
    <row r="785" spans="2:2" s="11" customFormat="1" x14ac:dyDescent="0.2">
      <c r="B785" s="35"/>
    </row>
    <row r="786" spans="2:2" s="11" customFormat="1" x14ac:dyDescent="0.2">
      <c r="B786" s="35"/>
    </row>
    <row r="787" spans="2:2" s="11" customFormat="1" x14ac:dyDescent="0.2">
      <c r="B787" s="35"/>
    </row>
    <row r="788" spans="2:2" s="11" customFormat="1" x14ac:dyDescent="0.2">
      <c r="B788" s="35"/>
    </row>
    <row r="789" spans="2:2" s="11" customFormat="1" x14ac:dyDescent="0.2">
      <c r="B789" s="35"/>
    </row>
    <row r="790" spans="2:2" s="11" customFormat="1" x14ac:dyDescent="0.2">
      <c r="B790" s="35"/>
    </row>
    <row r="791" spans="2:2" s="11" customFormat="1" x14ac:dyDescent="0.2">
      <c r="B791" s="35"/>
    </row>
    <row r="792" spans="2:2" s="11" customFormat="1" x14ac:dyDescent="0.2">
      <c r="B792" s="35"/>
    </row>
    <row r="793" spans="2:2" s="11" customFormat="1" x14ac:dyDescent="0.2">
      <c r="B793" s="35"/>
    </row>
    <row r="794" spans="2:2" s="11" customFormat="1" x14ac:dyDescent="0.2">
      <c r="B794" s="35"/>
    </row>
    <row r="795" spans="2:2" s="11" customFormat="1" x14ac:dyDescent="0.2">
      <c r="B795" s="35"/>
    </row>
    <row r="796" spans="2:2" s="11" customFormat="1" x14ac:dyDescent="0.2">
      <c r="B796" s="35"/>
    </row>
    <row r="797" spans="2:2" s="11" customFormat="1" x14ac:dyDescent="0.2">
      <c r="B797" s="35"/>
    </row>
    <row r="798" spans="2:2" s="11" customFormat="1" x14ac:dyDescent="0.2">
      <c r="B798" s="35"/>
    </row>
    <row r="799" spans="2:2" s="11" customFormat="1" x14ac:dyDescent="0.2">
      <c r="B799" s="35"/>
    </row>
    <row r="800" spans="2:2" s="11" customFormat="1" x14ac:dyDescent="0.2">
      <c r="B800" s="35"/>
    </row>
    <row r="801" spans="2:2" s="11" customFormat="1" x14ac:dyDescent="0.2">
      <c r="B801" s="35"/>
    </row>
    <row r="802" spans="2:2" s="11" customFormat="1" x14ac:dyDescent="0.2">
      <c r="B802" s="35"/>
    </row>
    <row r="803" spans="2:2" s="11" customFormat="1" x14ac:dyDescent="0.2">
      <c r="B803" s="35"/>
    </row>
    <row r="804" spans="2:2" s="11" customFormat="1" x14ac:dyDescent="0.2">
      <c r="B804" s="35"/>
    </row>
    <row r="805" spans="2:2" s="11" customFormat="1" x14ac:dyDescent="0.2">
      <c r="B805" s="35"/>
    </row>
    <row r="806" spans="2:2" s="11" customFormat="1" x14ac:dyDescent="0.2">
      <c r="B806" s="35"/>
    </row>
    <row r="807" spans="2:2" s="11" customFormat="1" x14ac:dyDescent="0.2">
      <c r="B807" s="35"/>
    </row>
    <row r="808" spans="2:2" s="11" customFormat="1" x14ac:dyDescent="0.2">
      <c r="B808" s="35"/>
    </row>
    <row r="810" spans="2:2" s="11" customFormat="1" x14ac:dyDescent="0.2">
      <c r="B810" s="35"/>
    </row>
    <row r="812" spans="2:2" s="11" customFormat="1" x14ac:dyDescent="0.2">
      <c r="B812" s="35"/>
    </row>
    <row r="813" spans="2:2" s="11" customFormat="1" x14ac:dyDescent="0.2">
      <c r="B813" s="35"/>
    </row>
    <row r="814" spans="2:2" s="11" customFormat="1" x14ac:dyDescent="0.2">
      <c r="B814" s="35"/>
    </row>
    <row r="816" spans="2:2" s="11" customFormat="1" x14ac:dyDescent="0.2">
      <c r="B816" s="35"/>
    </row>
    <row r="817" spans="2:2" s="11" customFormat="1" x14ac:dyDescent="0.2">
      <c r="B817" s="35"/>
    </row>
    <row r="818" spans="2:2" s="11" customFormat="1" x14ac:dyDescent="0.2">
      <c r="B818" s="35"/>
    </row>
    <row r="819" spans="2:2" s="11" customFormat="1" x14ac:dyDescent="0.2">
      <c r="B819" s="35"/>
    </row>
    <row r="820" spans="2:2" s="11" customFormat="1" x14ac:dyDescent="0.2">
      <c r="B820" s="35"/>
    </row>
    <row r="821" spans="2:2" s="11" customFormat="1" x14ac:dyDescent="0.2">
      <c r="B821" s="35"/>
    </row>
    <row r="822" spans="2:2" s="11" customFormat="1" x14ac:dyDescent="0.2">
      <c r="B822" s="35"/>
    </row>
    <row r="823" spans="2:2" s="11" customFormat="1" x14ac:dyDescent="0.2">
      <c r="B823" s="35"/>
    </row>
    <row r="824" spans="2:2" s="11" customFormat="1" x14ac:dyDescent="0.2">
      <c r="B824" s="35"/>
    </row>
    <row r="825" spans="2:2" s="11" customFormat="1" x14ac:dyDescent="0.2">
      <c r="B825" s="35"/>
    </row>
    <row r="826" spans="2:2" s="11" customFormat="1" x14ac:dyDescent="0.2">
      <c r="B826" s="35"/>
    </row>
    <row r="827" spans="2:2" s="11" customFormat="1" x14ac:dyDescent="0.2">
      <c r="B827" s="35"/>
    </row>
    <row r="828" spans="2:2" s="11" customFormat="1" x14ac:dyDescent="0.2">
      <c r="B828" s="35"/>
    </row>
    <row r="829" spans="2:2" s="11" customFormat="1" x14ac:dyDescent="0.2">
      <c r="B829" s="35"/>
    </row>
    <row r="830" spans="2:2" s="11" customFormat="1" x14ac:dyDescent="0.2">
      <c r="B830" s="35"/>
    </row>
    <row r="831" spans="2:2" s="11" customFormat="1" x14ac:dyDescent="0.2">
      <c r="B831" s="35"/>
    </row>
    <row r="832" spans="2:2" s="11" customFormat="1" x14ac:dyDescent="0.2">
      <c r="B832" s="35"/>
    </row>
    <row r="833" spans="2:2" s="11" customFormat="1" x14ac:dyDescent="0.2">
      <c r="B833" s="35"/>
    </row>
    <row r="834" spans="2:2" s="11" customFormat="1" x14ac:dyDescent="0.2">
      <c r="B834" s="35"/>
    </row>
    <row r="835" spans="2:2" s="11" customFormat="1" x14ac:dyDescent="0.2">
      <c r="B835" s="35"/>
    </row>
    <row r="836" spans="2:2" s="11" customFormat="1" x14ac:dyDescent="0.2">
      <c r="B836" s="35"/>
    </row>
    <row r="837" spans="2:2" s="11" customFormat="1" x14ac:dyDescent="0.2">
      <c r="B837" s="35"/>
    </row>
    <row r="838" spans="2:2" s="11" customFormat="1" x14ac:dyDescent="0.2">
      <c r="B838" s="35"/>
    </row>
    <row r="839" spans="2:2" s="11" customFormat="1" x14ac:dyDescent="0.2">
      <c r="B839" s="35"/>
    </row>
    <row r="840" spans="2:2" s="11" customFormat="1" x14ac:dyDescent="0.2">
      <c r="B840" s="35"/>
    </row>
    <row r="841" spans="2:2" s="11" customFormat="1" x14ac:dyDescent="0.2">
      <c r="B841" s="35"/>
    </row>
    <row r="842" spans="2:2" s="11" customFormat="1" x14ac:dyDescent="0.2">
      <c r="B842" s="35"/>
    </row>
    <row r="843" spans="2:2" s="11" customFormat="1" x14ac:dyDescent="0.2">
      <c r="B843" s="35"/>
    </row>
    <row r="844" spans="2:2" s="11" customFormat="1" x14ac:dyDescent="0.2">
      <c r="B844" s="35"/>
    </row>
    <row r="845" spans="2:2" s="11" customFormat="1" x14ac:dyDescent="0.2">
      <c r="B845" s="35"/>
    </row>
    <row r="846" spans="2:2" s="11" customFormat="1" x14ac:dyDescent="0.2">
      <c r="B846" s="35"/>
    </row>
    <row r="847" spans="2:2" s="11" customFormat="1" x14ac:dyDescent="0.2">
      <c r="B847" s="35"/>
    </row>
    <row r="848" spans="2:2" s="11" customFormat="1" x14ac:dyDescent="0.2">
      <c r="B848" s="35"/>
    </row>
    <row r="849" spans="2:2" s="11" customFormat="1" x14ac:dyDescent="0.2">
      <c r="B849" s="35"/>
    </row>
    <row r="850" spans="2:2" s="11" customFormat="1" x14ac:dyDescent="0.2">
      <c r="B850" s="35"/>
    </row>
    <row r="851" spans="2:2" s="11" customFormat="1" x14ac:dyDescent="0.2">
      <c r="B851" s="35"/>
    </row>
    <row r="852" spans="2:2" s="11" customFormat="1" x14ac:dyDescent="0.2">
      <c r="B852" s="35"/>
    </row>
    <row r="853" spans="2:2" s="11" customFormat="1" x14ac:dyDescent="0.2">
      <c r="B853" s="35"/>
    </row>
    <row r="854" spans="2:2" s="11" customFormat="1" x14ac:dyDescent="0.2">
      <c r="B854" s="35"/>
    </row>
    <row r="855" spans="2:2" s="11" customFormat="1" x14ac:dyDescent="0.2">
      <c r="B855" s="35"/>
    </row>
    <row r="856" spans="2:2" s="11" customFormat="1" x14ac:dyDescent="0.2">
      <c r="B856" s="35"/>
    </row>
    <row r="857" spans="2:2" s="11" customFormat="1" x14ac:dyDescent="0.2">
      <c r="B857" s="35"/>
    </row>
    <row r="858" spans="2:2" s="11" customFormat="1" x14ac:dyDescent="0.2">
      <c r="B858" s="35"/>
    </row>
    <row r="859" spans="2:2" s="11" customFormat="1" x14ac:dyDescent="0.2">
      <c r="B859" s="35"/>
    </row>
    <row r="860" spans="2:2" s="11" customFormat="1" x14ac:dyDescent="0.2">
      <c r="B860" s="35"/>
    </row>
    <row r="861" spans="2:2" s="11" customFormat="1" x14ac:dyDescent="0.2">
      <c r="B861" s="35"/>
    </row>
    <row r="862" spans="2:2" s="11" customFormat="1" x14ac:dyDescent="0.2">
      <c r="B862" s="35"/>
    </row>
    <row r="863" spans="2:2" s="11" customFormat="1" x14ac:dyDescent="0.2">
      <c r="B863" s="35"/>
    </row>
    <row r="864" spans="2:2" s="11" customFormat="1" x14ac:dyDescent="0.2">
      <c r="B864" s="35"/>
    </row>
    <row r="865" spans="2:2" s="11" customFormat="1" x14ac:dyDescent="0.2">
      <c r="B865" s="35"/>
    </row>
    <row r="866" spans="2:2" s="11" customFormat="1" x14ac:dyDescent="0.2">
      <c r="B866" s="35"/>
    </row>
    <row r="867" spans="2:2" s="11" customFormat="1" x14ac:dyDescent="0.2">
      <c r="B867" s="35"/>
    </row>
    <row r="868" spans="2:2" s="11" customFormat="1" x14ac:dyDescent="0.2">
      <c r="B868" s="35"/>
    </row>
    <row r="869" spans="2:2" s="11" customFormat="1" x14ac:dyDescent="0.2">
      <c r="B869" s="35"/>
    </row>
    <row r="870" spans="2:2" s="11" customFormat="1" x14ac:dyDescent="0.2">
      <c r="B870" s="35"/>
    </row>
    <row r="871" spans="2:2" s="11" customFormat="1" x14ac:dyDescent="0.2">
      <c r="B871" s="35"/>
    </row>
    <row r="872" spans="2:2" s="11" customFormat="1" x14ac:dyDescent="0.2">
      <c r="B872" s="35"/>
    </row>
    <row r="873" spans="2:2" s="11" customFormat="1" x14ac:dyDescent="0.2">
      <c r="B873" s="35"/>
    </row>
    <row r="874" spans="2:2" s="11" customFormat="1" x14ac:dyDescent="0.2">
      <c r="B874" s="35"/>
    </row>
    <row r="875" spans="2:2" s="11" customFormat="1" x14ac:dyDescent="0.2">
      <c r="B875" s="35"/>
    </row>
    <row r="876" spans="2:2" s="11" customFormat="1" x14ac:dyDescent="0.2">
      <c r="B876" s="35"/>
    </row>
    <row r="877" spans="2:2" s="11" customFormat="1" x14ac:dyDescent="0.2">
      <c r="B877" s="35"/>
    </row>
    <row r="878" spans="2:2" s="11" customFormat="1" x14ac:dyDescent="0.2">
      <c r="B878" s="35"/>
    </row>
    <row r="879" spans="2:2" s="11" customFormat="1" x14ac:dyDescent="0.2">
      <c r="B879" s="35"/>
    </row>
    <row r="880" spans="2:2" s="11" customFormat="1" x14ac:dyDescent="0.2">
      <c r="B880" s="35"/>
    </row>
    <row r="881" spans="2:2" s="11" customFormat="1" x14ac:dyDescent="0.2">
      <c r="B881" s="35"/>
    </row>
    <row r="882" spans="2:2" s="11" customFormat="1" x14ac:dyDescent="0.2">
      <c r="B882" s="35"/>
    </row>
    <row r="883" spans="2:2" s="11" customFormat="1" x14ac:dyDescent="0.2">
      <c r="B883" s="35"/>
    </row>
    <row r="884" spans="2:2" s="11" customFormat="1" x14ac:dyDescent="0.2">
      <c r="B884" s="35"/>
    </row>
    <row r="885" spans="2:2" s="11" customFormat="1" x14ac:dyDescent="0.2">
      <c r="B885" s="35"/>
    </row>
    <row r="886" spans="2:2" s="11" customFormat="1" x14ac:dyDescent="0.2">
      <c r="B886" s="35"/>
    </row>
    <row r="887" spans="2:2" s="11" customFormat="1" x14ac:dyDescent="0.2">
      <c r="B887" s="35"/>
    </row>
    <row r="888" spans="2:2" s="11" customFormat="1" x14ac:dyDescent="0.2">
      <c r="B888" s="35"/>
    </row>
    <row r="889" spans="2:2" s="11" customFormat="1" x14ac:dyDescent="0.2">
      <c r="B889" s="35"/>
    </row>
    <row r="890" spans="2:2" s="11" customFormat="1" x14ac:dyDescent="0.2">
      <c r="B890" s="35"/>
    </row>
    <row r="891" spans="2:2" s="11" customFormat="1" x14ac:dyDescent="0.2">
      <c r="B891" s="35"/>
    </row>
    <row r="892" spans="2:2" s="11" customFormat="1" x14ac:dyDescent="0.2">
      <c r="B892" s="35"/>
    </row>
    <row r="893" spans="2:2" s="11" customFormat="1" x14ac:dyDescent="0.2">
      <c r="B893" s="35"/>
    </row>
    <row r="894" spans="2:2" s="11" customFormat="1" x14ac:dyDescent="0.2">
      <c r="B894" s="35"/>
    </row>
    <row r="895" spans="2:2" s="11" customFormat="1" x14ac:dyDescent="0.2">
      <c r="B895" s="35"/>
    </row>
    <row r="896" spans="2:2" s="11" customFormat="1" x14ac:dyDescent="0.2">
      <c r="B896" s="35"/>
    </row>
    <row r="897" spans="2:2" s="11" customFormat="1" x14ac:dyDescent="0.2">
      <c r="B897" s="35"/>
    </row>
    <row r="898" spans="2:2" s="11" customFormat="1" x14ac:dyDescent="0.2">
      <c r="B898" s="35"/>
    </row>
    <row r="899" spans="2:2" s="11" customFormat="1" x14ac:dyDescent="0.2">
      <c r="B899" s="35"/>
    </row>
    <row r="900" spans="2:2" s="11" customFormat="1" x14ac:dyDescent="0.2">
      <c r="B900" s="35"/>
    </row>
    <row r="901" spans="2:2" s="11" customFormat="1" x14ac:dyDescent="0.2">
      <c r="B901" s="35"/>
    </row>
    <row r="902" spans="2:2" s="11" customFormat="1" x14ac:dyDescent="0.2">
      <c r="B902" s="35"/>
    </row>
    <row r="903" spans="2:2" s="11" customFormat="1" x14ac:dyDescent="0.2">
      <c r="B903" s="35"/>
    </row>
    <row r="904" spans="2:2" s="11" customFormat="1" x14ac:dyDescent="0.2">
      <c r="B904" s="35"/>
    </row>
    <row r="905" spans="2:2" s="11" customFormat="1" x14ac:dyDescent="0.2">
      <c r="B905" s="35"/>
    </row>
    <row r="906" spans="2:2" s="11" customFormat="1" x14ac:dyDescent="0.2">
      <c r="B906" s="35"/>
    </row>
    <row r="907" spans="2:2" s="11" customFormat="1" x14ac:dyDescent="0.2">
      <c r="B907" s="35"/>
    </row>
    <row r="908" spans="2:2" s="11" customFormat="1" x14ac:dyDescent="0.2">
      <c r="B908" s="35"/>
    </row>
    <row r="909" spans="2:2" s="11" customFormat="1" x14ac:dyDescent="0.2">
      <c r="B909" s="35"/>
    </row>
    <row r="910" spans="2:2" s="11" customFormat="1" x14ac:dyDescent="0.2">
      <c r="B910" s="35"/>
    </row>
    <row r="911" spans="2:2" s="11" customFormat="1" x14ac:dyDescent="0.2">
      <c r="B911" s="35"/>
    </row>
    <row r="912" spans="2:2" s="11" customFormat="1" x14ac:dyDescent="0.2">
      <c r="B912" s="35"/>
    </row>
    <row r="913" spans="2:2" s="11" customFormat="1" x14ac:dyDescent="0.2">
      <c r="B913" s="35"/>
    </row>
    <row r="914" spans="2:2" s="11" customFormat="1" x14ac:dyDescent="0.2">
      <c r="B914" s="35"/>
    </row>
    <row r="915" spans="2:2" s="11" customFormat="1" x14ac:dyDescent="0.2">
      <c r="B915" s="35"/>
    </row>
    <row r="916" spans="2:2" s="11" customFormat="1" x14ac:dyDescent="0.2">
      <c r="B916" s="35"/>
    </row>
    <row r="917" spans="2:2" s="11" customFormat="1" x14ac:dyDescent="0.2">
      <c r="B917" s="35"/>
    </row>
    <row r="918" spans="2:2" s="11" customFormat="1" x14ac:dyDescent="0.2">
      <c r="B918" s="35"/>
    </row>
    <row r="919" spans="2:2" s="11" customFormat="1" x14ac:dyDescent="0.2">
      <c r="B919" s="35"/>
    </row>
    <row r="920" spans="2:2" s="11" customFormat="1" x14ac:dyDescent="0.2">
      <c r="B920" s="35"/>
    </row>
    <row r="921" spans="2:2" s="11" customFormat="1" x14ac:dyDescent="0.2">
      <c r="B921" s="35"/>
    </row>
    <row r="922" spans="2:2" s="11" customFormat="1" x14ac:dyDescent="0.2">
      <c r="B922" s="35"/>
    </row>
    <row r="923" spans="2:2" s="11" customFormat="1" x14ac:dyDescent="0.2">
      <c r="B923" s="35"/>
    </row>
    <row r="924" spans="2:2" s="11" customFormat="1" x14ac:dyDescent="0.2">
      <c r="B924" s="35"/>
    </row>
    <row r="925" spans="2:2" s="11" customFormat="1" x14ac:dyDescent="0.2">
      <c r="B925" s="35"/>
    </row>
    <row r="926" spans="2:2" s="11" customFormat="1" x14ac:dyDescent="0.2">
      <c r="B926" s="35"/>
    </row>
    <row r="927" spans="2:2" s="11" customFormat="1" x14ac:dyDescent="0.2">
      <c r="B927" s="35"/>
    </row>
    <row r="928" spans="2:2" s="11" customFormat="1" x14ac:dyDescent="0.2">
      <c r="B928" s="35"/>
    </row>
    <row r="929" spans="2:2" s="11" customFormat="1" x14ac:dyDescent="0.2">
      <c r="B929" s="35"/>
    </row>
    <row r="930" spans="2:2" s="11" customFormat="1" x14ac:dyDescent="0.2">
      <c r="B930" s="35"/>
    </row>
    <row r="931" spans="2:2" s="11" customFormat="1" x14ac:dyDescent="0.2">
      <c r="B931" s="35"/>
    </row>
    <row r="932" spans="2:2" s="11" customFormat="1" x14ac:dyDescent="0.2">
      <c r="B932" s="35"/>
    </row>
    <row r="933" spans="2:2" s="11" customFormat="1" x14ac:dyDescent="0.2">
      <c r="B933" s="35"/>
    </row>
    <row r="934" spans="2:2" s="11" customFormat="1" x14ac:dyDescent="0.2">
      <c r="B934" s="35"/>
    </row>
    <row r="935" spans="2:2" s="11" customFormat="1" x14ac:dyDescent="0.2">
      <c r="B935" s="35"/>
    </row>
    <row r="936" spans="2:2" s="11" customFormat="1" x14ac:dyDescent="0.2">
      <c r="B936" s="35"/>
    </row>
    <row r="937" spans="2:2" s="11" customFormat="1" x14ac:dyDescent="0.2">
      <c r="B937" s="35"/>
    </row>
    <row r="938" spans="2:2" s="11" customFormat="1" x14ac:dyDescent="0.2">
      <c r="B938" s="35"/>
    </row>
    <row r="939" spans="2:2" s="11" customFormat="1" x14ac:dyDescent="0.2">
      <c r="B939" s="35"/>
    </row>
    <row r="940" spans="2:2" s="11" customFormat="1" x14ac:dyDescent="0.2">
      <c r="B940" s="35"/>
    </row>
    <row r="941" spans="2:2" s="11" customFormat="1" x14ac:dyDescent="0.2">
      <c r="B941" s="35"/>
    </row>
    <row r="942" spans="2:2" s="11" customFormat="1" x14ac:dyDescent="0.2">
      <c r="B942" s="35"/>
    </row>
    <row r="943" spans="2:2" s="11" customFormat="1" x14ac:dyDescent="0.2">
      <c r="B943" s="35"/>
    </row>
    <row r="944" spans="2:2" s="11" customFormat="1" x14ac:dyDescent="0.2">
      <c r="B944" s="35"/>
    </row>
    <row r="945" spans="2:2" s="11" customFormat="1" x14ac:dyDescent="0.2">
      <c r="B945" s="35"/>
    </row>
    <row r="946" spans="2:2" s="11" customFormat="1" x14ac:dyDescent="0.2">
      <c r="B946" s="35"/>
    </row>
    <row r="947" spans="2:2" s="11" customFormat="1" x14ac:dyDescent="0.2">
      <c r="B947" s="35"/>
    </row>
    <row r="948" spans="2:2" s="11" customFormat="1" x14ac:dyDescent="0.2">
      <c r="B948" s="35"/>
    </row>
    <row r="949" spans="2:2" s="11" customFormat="1" x14ac:dyDescent="0.2">
      <c r="B949" s="35"/>
    </row>
    <row r="950" spans="2:2" s="11" customFormat="1" x14ac:dyDescent="0.2">
      <c r="B950" s="35"/>
    </row>
    <row r="951" spans="2:2" s="11" customFormat="1" x14ac:dyDescent="0.2">
      <c r="B951" s="35"/>
    </row>
    <row r="952" spans="2:2" s="11" customFormat="1" x14ac:dyDescent="0.2">
      <c r="B952" s="35"/>
    </row>
    <row r="953" spans="2:2" s="11" customFormat="1" x14ac:dyDescent="0.2">
      <c r="B953" s="35"/>
    </row>
    <row r="954" spans="2:2" s="11" customFormat="1" x14ac:dyDescent="0.2">
      <c r="B954" s="35"/>
    </row>
    <row r="955" spans="2:2" s="11" customFormat="1" x14ac:dyDescent="0.2">
      <c r="B955" s="35"/>
    </row>
    <row r="956" spans="2:2" s="11" customFormat="1" x14ac:dyDescent="0.2">
      <c r="B956" s="35"/>
    </row>
    <row r="957" spans="2:2" s="11" customFormat="1" x14ac:dyDescent="0.2">
      <c r="B957" s="35"/>
    </row>
    <row r="958" spans="2:2" s="11" customFormat="1" x14ac:dyDescent="0.2">
      <c r="B958" s="35"/>
    </row>
    <row r="960" spans="2:2" s="11" customFormat="1" x14ac:dyDescent="0.2">
      <c r="B960" s="35"/>
    </row>
    <row r="961" spans="2:2" s="11" customFormat="1" x14ac:dyDescent="0.2">
      <c r="B961" s="35"/>
    </row>
    <row r="962" spans="2:2" s="11" customFormat="1" x14ac:dyDescent="0.2">
      <c r="B962" s="35"/>
    </row>
    <row r="963" spans="2:2" s="11" customFormat="1" x14ac:dyDescent="0.2">
      <c r="B963" s="35"/>
    </row>
    <row r="964" spans="2:2" s="11" customFormat="1" x14ac:dyDescent="0.2">
      <c r="B964" s="35"/>
    </row>
    <row r="965" spans="2:2" s="11" customFormat="1" x14ac:dyDescent="0.2">
      <c r="B965" s="35"/>
    </row>
    <row r="966" spans="2:2" s="11" customFormat="1" x14ac:dyDescent="0.2">
      <c r="B966" s="35"/>
    </row>
    <row r="967" spans="2:2" s="11" customFormat="1" x14ac:dyDescent="0.2">
      <c r="B967" s="35"/>
    </row>
    <row r="968" spans="2:2" s="11" customFormat="1" x14ac:dyDescent="0.2">
      <c r="B968" s="35"/>
    </row>
    <row r="969" spans="2:2" s="11" customFormat="1" x14ac:dyDescent="0.2">
      <c r="B969" s="35"/>
    </row>
    <row r="970" spans="2:2" s="11" customFormat="1" x14ac:dyDescent="0.2">
      <c r="B970" s="35"/>
    </row>
    <row r="971" spans="2:2" s="11" customFormat="1" x14ac:dyDescent="0.2">
      <c r="B971" s="35"/>
    </row>
    <row r="972" spans="2:2" s="11" customFormat="1" x14ac:dyDescent="0.2">
      <c r="B972" s="35"/>
    </row>
    <row r="973" spans="2:2" s="11" customFormat="1" x14ac:dyDescent="0.2">
      <c r="B973" s="35"/>
    </row>
    <row r="974" spans="2:2" s="11" customFormat="1" x14ac:dyDescent="0.2">
      <c r="B974" s="35"/>
    </row>
    <row r="975" spans="2:2" s="11" customFormat="1" x14ac:dyDescent="0.2">
      <c r="B975" s="35"/>
    </row>
    <row r="976" spans="2:2" s="11" customFormat="1" x14ac:dyDescent="0.2">
      <c r="B976" s="35"/>
    </row>
    <row r="977" spans="2:2" s="11" customFormat="1" x14ac:dyDescent="0.2">
      <c r="B977" s="35"/>
    </row>
    <row r="979" spans="2:2" s="11" customFormat="1" x14ac:dyDescent="0.2">
      <c r="B979" s="35"/>
    </row>
    <row r="980" spans="2:2" s="11" customFormat="1" x14ac:dyDescent="0.2">
      <c r="B980" s="35"/>
    </row>
    <row r="981" spans="2:2" s="11" customFormat="1" x14ac:dyDescent="0.2">
      <c r="B981" s="35"/>
    </row>
    <row r="982" spans="2:2" s="11" customFormat="1" x14ac:dyDescent="0.2">
      <c r="B982" s="35"/>
    </row>
    <row r="983" spans="2:2" s="11" customFormat="1" x14ac:dyDescent="0.2">
      <c r="B983" s="35"/>
    </row>
    <row r="984" spans="2:2" s="11" customFormat="1" x14ac:dyDescent="0.2">
      <c r="B984" s="35"/>
    </row>
    <row r="985" spans="2:2" s="11" customFormat="1" x14ac:dyDescent="0.2">
      <c r="B985" s="35"/>
    </row>
    <row r="986" spans="2:2" s="11" customFormat="1" x14ac:dyDescent="0.2">
      <c r="B986" s="35"/>
    </row>
    <row r="987" spans="2:2" s="11" customFormat="1" x14ac:dyDescent="0.2">
      <c r="B987" s="35"/>
    </row>
    <row r="988" spans="2:2" s="11" customFormat="1" x14ac:dyDescent="0.2">
      <c r="B988" s="35"/>
    </row>
    <row r="989" spans="2:2" s="11" customFormat="1" x14ac:dyDescent="0.2">
      <c r="B989" s="35"/>
    </row>
    <row r="990" spans="2:2" s="11" customFormat="1" x14ac:dyDescent="0.2">
      <c r="B990" s="35"/>
    </row>
    <row r="991" spans="2:2" s="11" customFormat="1" x14ac:dyDescent="0.2">
      <c r="B991" s="35"/>
    </row>
    <row r="992" spans="2:2" s="11" customFormat="1" x14ac:dyDescent="0.2">
      <c r="B992" s="35"/>
    </row>
    <row r="993" spans="2:2" s="11" customFormat="1" x14ac:dyDescent="0.2">
      <c r="B993" s="35"/>
    </row>
    <row r="994" spans="2:2" s="11" customFormat="1" x14ac:dyDescent="0.2">
      <c r="B994" s="35"/>
    </row>
    <row r="995" spans="2:2" s="11" customFormat="1" x14ac:dyDescent="0.2">
      <c r="B995" s="35"/>
    </row>
    <row r="996" spans="2:2" s="11" customFormat="1" x14ac:dyDescent="0.2">
      <c r="B996" s="35"/>
    </row>
    <row r="997" spans="2:2" s="11" customFormat="1" x14ac:dyDescent="0.2">
      <c r="B997" s="35"/>
    </row>
    <row r="998" spans="2:2" s="11" customFormat="1" x14ac:dyDescent="0.2">
      <c r="B998" s="35"/>
    </row>
    <row r="999" spans="2:2" s="11" customFormat="1" x14ac:dyDescent="0.2">
      <c r="B999" s="35"/>
    </row>
    <row r="1000" spans="2:2" s="11" customFormat="1" x14ac:dyDescent="0.2">
      <c r="B1000" s="35"/>
    </row>
    <row r="1001" spans="2:2" s="11" customFormat="1" x14ac:dyDescent="0.2">
      <c r="B1001" s="35"/>
    </row>
    <row r="1002" spans="2:2" s="11" customFormat="1" x14ac:dyDescent="0.2">
      <c r="B1002" s="35"/>
    </row>
    <row r="1003" spans="2:2" s="11" customFormat="1" x14ac:dyDescent="0.2">
      <c r="B1003" s="35"/>
    </row>
    <row r="1004" spans="2:2" s="11" customFormat="1" x14ac:dyDescent="0.2">
      <c r="B1004" s="35"/>
    </row>
    <row r="1005" spans="2:2" s="11" customFormat="1" x14ac:dyDescent="0.2">
      <c r="B1005" s="35"/>
    </row>
    <row r="1006" spans="2:2" s="11" customFormat="1" x14ac:dyDescent="0.2">
      <c r="B1006" s="35"/>
    </row>
    <row r="1007" spans="2:2" s="11" customFormat="1" x14ac:dyDescent="0.2">
      <c r="B1007" s="35"/>
    </row>
    <row r="1008" spans="2:2" s="11" customFormat="1" x14ac:dyDescent="0.2">
      <c r="B1008" s="35"/>
    </row>
    <row r="1009" spans="2:2" s="11" customFormat="1" x14ac:dyDescent="0.2">
      <c r="B1009" s="35"/>
    </row>
    <row r="1010" spans="2:2" s="11" customFormat="1" x14ac:dyDescent="0.2">
      <c r="B1010" s="35"/>
    </row>
    <row r="1011" spans="2:2" s="11" customFormat="1" x14ac:dyDescent="0.2">
      <c r="B1011" s="35"/>
    </row>
    <row r="1012" spans="2:2" s="11" customFormat="1" x14ac:dyDescent="0.2">
      <c r="B1012" s="35"/>
    </row>
    <row r="1013" spans="2:2" s="11" customFormat="1" x14ac:dyDescent="0.2">
      <c r="B1013" s="35"/>
    </row>
    <row r="1014" spans="2:2" s="11" customFormat="1" x14ac:dyDescent="0.2">
      <c r="B1014" s="35"/>
    </row>
    <row r="1015" spans="2:2" s="11" customFormat="1" x14ac:dyDescent="0.2">
      <c r="B1015" s="35"/>
    </row>
    <row r="1016" spans="2:2" s="11" customFormat="1" x14ac:dyDescent="0.2">
      <c r="B1016" s="35"/>
    </row>
    <row r="1017" spans="2:2" s="11" customFormat="1" x14ac:dyDescent="0.2">
      <c r="B1017" s="35"/>
    </row>
    <row r="1018" spans="2:2" s="11" customFormat="1" x14ac:dyDescent="0.2">
      <c r="B1018" s="35"/>
    </row>
    <row r="1019" spans="2:2" s="11" customFormat="1" x14ac:dyDescent="0.2">
      <c r="B1019" s="35"/>
    </row>
    <row r="1020" spans="2:2" s="11" customFormat="1" x14ac:dyDescent="0.2">
      <c r="B1020" s="35"/>
    </row>
    <row r="1022" spans="2:2" s="11" customFormat="1" x14ac:dyDescent="0.2">
      <c r="B1022" s="35"/>
    </row>
    <row r="1023" spans="2:2" s="11" customFormat="1" x14ac:dyDescent="0.2">
      <c r="B1023" s="35"/>
    </row>
    <row r="1024" spans="2:2" s="11" customFormat="1" x14ac:dyDescent="0.2">
      <c r="B1024" s="35"/>
    </row>
    <row r="1025" spans="2:2" s="11" customFormat="1" x14ac:dyDescent="0.2">
      <c r="B1025" s="35"/>
    </row>
    <row r="1026" spans="2:2" s="11" customFormat="1" x14ac:dyDescent="0.2">
      <c r="B1026" s="35"/>
    </row>
    <row r="1027" spans="2:2" s="11" customFormat="1" x14ac:dyDescent="0.2">
      <c r="B1027" s="35"/>
    </row>
    <row r="1028" spans="2:2" s="11" customFormat="1" x14ac:dyDescent="0.2">
      <c r="B1028" s="35"/>
    </row>
    <row r="1029" spans="2:2" s="11" customFormat="1" x14ac:dyDescent="0.2">
      <c r="B1029" s="35"/>
    </row>
    <row r="1030" spans="2:2" s="11" customFormat="1" x14ac:dyDescent="0.2">
      <c r="B1030" s="35"/>
    </row>
    <row r="1031" spans="2:2" s="11" customFormat="1" x14ac:dyDescent="0.2">
      <c r="B1031" s="35"/>
    </row>
    <row r="1032" spans="2:2" s="11" customFormat="1" x14ac:dyDescent="0.2">
      <c r="B1032" s="35"/>
    </row>
    <row r="1033" spans="2:2" s="11" customFormat="1" x14ac:dyDescent="0.2">
      <c r="B1033" s="35"/>
    </row>
    <row r="1034" spans="2:2" s="11" customFormat="1" x14ac:dyDescent="0.2">
      <c r="B1034" s="35"/>
    </row>
    <row r="1035" spans="2:2" s="11" customFormat="1" x14ac:dyDescent="0.2">
      <c r="B1035" s="35"/>
    </row>
    <row r="1036" spans="2:2" s="11" customFormat="1" x14ac:dyDescent="0.2">
      <c r="B1036" s="35"/>
    </row>
    <row r="1037" spans="2:2" s="11" customFormat="1" x14ac:dyDescent="0.2">
      <c r="B1037" s="35"/>
    </row>
    <row r="1038" spans="2:2" s="11" customFormat="1" x14ac:dyDescent="0.2">
      <c r="B1038" s="35"/>
    </row>
    <row r="1039" spans="2:2" s="11" customFormat="1" x14ac:dyDescent="0.2">
      <c r="B1039" s="35"/>
    </row>
    <row r="1040" spans="2:2" s="11" customFormat="1" x14ac:dyDescent="0.2">
      <c r="B1040" s="35"/>
    </row>
    <row r="1041" spans="2:2" s="11" customFormat="1" x14ac:dyDescent="0.2">
      <c r="B1041" s="35"/>
    </row>
    <row r="1042" spans="2:2" s="11" customFormat="1" x14ac:dyDescent="0.2">
      <c r="B1042" s="35"/>
    </row>
    <row r="1043" spans="2:2" s="11" customFormat="1" x14ac:dyDescent="0.2">
      <c r="B1043" s="35"/>
    </row>
    <row r="1044" spans="2:2" s="11" customFormat="1" x14ac:dyDescent="0.2">
      <c r="B1044" s="35"/>
    </row>
    <row r="1045" spans="2:2" s="11" customFormat="1" x14ac:dyDescent="0.2">
      <c r="B1045" s="35"/>
    </row>
    <row r="1046" spans="2:2" s="11" customFormat="1" x14ac:dyDescent="0.2">
      <c r="B1046" s="35"/>
    </row>
    <row r="1047" spans="2:2" s="11" customFormat="1" x14ac:dyDescent="0.2">
      <c r="B1047" s="35"/>
    </row>
    <row r="1048" spans="2:2" s="11" customFormat="1" x14ac:dyDescent="0.2">
      <c r="B1048" s="35"/>
    </row>
    <row r="1049" spans="2:2" s="11" customFormat="1" x14ac:dyDescent="0.2">
      <c r="B1049" s="35"/>
    </row>
    <row r="1050" spans="2:2" s="11" customFormat="1" x14ac:dyDescent="0.2">
      <c r="B1050" s="35"/>
    </row>
    <row r="1051" spans="2:2" s="11" customFormat="1" x14ac:dyDescent="0.2">
      <c r="B1051" s="35"/>
    </row>
    <row r="1052" spans="2:2" s="11" customFormat="1" x14ac:dyDescent="0.2">
      <c r="B1052" s="35"/>
    </row>
    <row r="1053" spans="2:2" s="11" customFormat="1" x14ac:dyDescent="0.2">
      <c r="B1053" s="35"/>
    </row>
    <row r="1054" spans="2:2" s="11" customFormat="1" x14ac:dyDescent="0.2">
      <c r="B1054" s="35"/>
    </row>
    <row r="1055" spans="2:2" s="11" customFormat="1" x14ac:dyDescent="0.2">
      <c r="B1055" s="35"/>
    </row>
    <row r="1056" spans="2:2" s="11" customFormat="1" x14ac:dyDescent="0.2">
      <c r="B1056" s="35"/>
    </row>
    <row r="1057" spans="2:2" s="11" customFormat="1" x14ac:dyDescent="0.2">
      <c r="B1057" s="35"/>
    </row>
    <row r="1058" spans="2:2" s="11" customFormat="1" x14ac:dyDescent="0.2">
      <c r="B1058" s="35"/>
    </row>
    <row r="1060" spans="2:2" s="11" customFormat="1" x14ac:dyDescent="0.2">
      <c r="B1060" s="35"/>
    </row>
    <row r="1061" spans="2:2" s="11" customFormat="1" x14ac:dyDescent="0.2">
      <c r="B1061" s="35"/>
    </row>
    <row r="1062" spans="2:2" s="11" customFormat="1" x14ac:dyDescent="0.2">
      <c r="B1062" s="35"/>
    </row>
    <row r="1063" spans="2:2" s="11" customFormat="1" x14ac:dyDescent="0.2">
      <c r="B1063" s="35"/>
    </row>
    <row r="1064" spans="2:2" s="11" customFormat="1" x14ac:dyDescent="0.2">
      <c r="B1064" s="35"/>
    </row>
    <row r="1065" spans="2:2" s="11" customFormat="1" x14ac:dyDescent="0.2">
      <c r="B1065" s="35"/>
    </row>
    <row r="1066" spans="2:2" s="11" customFormat="1" x14ac:dyDescent="0.2">
      <c r="B1066" s="35"/>
    </row>
    <row r="1067" spans="2:2" s="11" customFormat="1" x14ac:dyDescent="0.2">
      <c r="B1067" s="35"/>
    </row>
    <row r="1068" spans="2:2" s="11" customFormat="1" x14ac:dyDescent="0.2">
      <c r="B1068" s="35"/>
    </row>
    <row r="1069" spans="2:2" s="11" customFormat="1" x14ac:dyDescent="0.2">
      <c r="B1069" s="35"/>
    </row>
    <row r="1070" spans="2:2" s="11" customFormat="1" x14ac:dyDescent="0.2">
      <c r="B1070" s="35"/>
    </row>
    <row r="1071" spans="2:2" s="11" customFormat="1" x14ac:dyDescent="0.2">
      <c r="B1071" s="35"/>
    </row>
    <row r="1072" spans="2:2" s="11" customFormat="1" x14ac:dyDescent="0.2">
      <c r="B1072" s="35"/>
    </row>
    <row r="1073" spans="2:2" s="11" customFormat="1" x14ac:dyDescent="0.2">
      <c r="B1073" s="35"/>
    </row>
    <row r="1074" spans="2:2" s="11" customFormat="1" x14ac:dyDescent="0.2">
      <c r="B1074" s="35"/>
    </row>
    <row r="1075" spans="2:2" s="11" customFormat="1" x14ac:dyDescent="0.2">
      <c r="B1075" s="35"/>
    </row>
    <row r="1076" spans="2:2" s="11" customFormat="1" x14ac:dyDescent="0.2">
      <c r="B1076" s="35"/>
    </row>
    <row r="1077" spans="2:2" s="11" customFormat="1" x14ac:dyDescent="0.2">
      <c r="B1077" s="35"/>
    </row>
    <row r="1078" spans="2:2" s="11" customFormat="1" x14ac:dyDescent="0.2">
      <c r="B1078" s="35"/>
    </row>
    <row r="1079" spans="2:2" s="11" customFormat="1" x14ac:dyDescent="0.2">
      <c r="B1079" s="35"/>
    </row>
    <row r="1081" spans="2:2" s="11" customFormat="1" x14ac:dyDescent="0.2">
      <c r="B1081" s="35"/>
    </row>
    <row r="1082" spans="2:2" s="11" customFormat="1" x14ac:dyDescent="0.2">
      <c r="B1082" s="35"/>
    </row>
    <row r="1083" spans="2:2" s="11" customFormat="1" x14ac:dyDescent="0.2">
      <c r="B1083" s="35"/>
    </row>
    <row r="1084" spans="2:2" s="11" customFormat="1" x14ac:dyDescent="0.2">
      <c r="B1084" s="35"/>
    </row>
    <row r="1085" spans="2:2" s="11" customFormat="1" x14ac:dyDescent="0.2">
      <c r="B1085" s="35"/>
    </row>
    <row r="1086" spans="2:2" s="11" customFormat="1" x14ac:dyDescent="0.2">
      <c r="B1086" s="35"/>
    </row>
    <row r="1087" spans="2:2" s="11" customFormat="1" x14ac:dyDescent="0.2">
      <c r="B1087" s="35"/>
    </row>
    <row r="1088" spans="2:2" s="11" customFormat="1" x14ac:dyDescent="0.2">
      <c r="B1088" s="35"/>
    </row>
    <row r="1089" spans="2:2" s="11" customFormat="1" x14ac:dyDescent="0.2">
      <c r="B1089" s="35"/>
    </row>
    <row r="1090" spans="2:2" s="11" customFormat="1" x14ac:dyDescent="0.2">
      <c r="B1090" s="35"/>
    </row>
    <row r="1091" spans="2:2" s="11" customFormat="1" x14ac:dyDescent="0.2">
      <c r="B1091" s="35"/>
    </row>
    <row r="1092" spans="2:2" s="11" customFormat="1" x14ac:dyDescent="0.2">
      <c r="B1092" s="35"/>
    </row>
    <row r="1093" spans="2:2" s="11" customFormat="1" x14ac:dyDescent="0.2">
      <c r="B1093" s="35"/>
    </row>
    <row r="1094" spans="2:2" s="11" customFormat="1" x14ac:dyDescent="0.2">
      <c r="B1094" s="35"/>
    </row>
    <row r="1095" spans="2:2" s="11" customFormat="1" x14ac:dyDescent="0.2">
      <c r="B1095" s="35"/>
    </row>
    <row r="1096" spans="2:2" s="11" customFormat="1" x14ac:dyDescent="0.2">
      <c r="B1096" s="35"/>
    </row>
    <row r="1097" spans="2:2" s="11" customFormat="1" x14ac:dyDescent="0.2">
      <c r="B1097" s="35"/>
    </row>
    <row r="1098" spans="2:2" s="11" customFormat="1" x14ac:dyDescent="0.2">
      <c r="B1098" s="35"/>
    </row>
    <row r="1099" spans="2:2" s="11" customFormat="1" x14ac:dyDescent="0.2">
      <c r="B1099" s="35"/>
    </row>
    <row r="1100" spans="2:2" s="11" customFormat="1" x14ac:dyDescent="0.2">
      <c r="B1100" s="35"/>
    </row>
    <row r="1101" spans="2:2" s="11" customFormat="1" x14ac:dyDescent="0.2">
      <c r="B1101" s="35"/>
    </row>
    <row r="1102" spans="2:2" s="11" customFormat="1" x14ac:dyDescent="0.2">
      <c r="B1102" s="35"/>
    </row>
    <row r="1103" spans="2:2" s="11" customFormat="1" x14ac:dyDescent="0.2">
      <c r="B1103" s="35"/>
    </row>
    <row r="1104" spans="2:2" s="11" customFormat="1" x14ac:dyDescent="0.2">
      <c r="B1104" s="35"/>
    </row>
    <row r="1105" spans="2:2" s="11" customFormat="1" x14ac:dyDescent="0.2">
      <c r="B1105" s="35"/>
    </row>
    <row r="1106" spans="2:2" s="11" customFormat="1" x14ac:dyDescent="0.2">
      <c r="B1106" s="35"/>
    </row>
    <row r="1107" spans="2:2" s="11" customFormat="1" x14ac:dyDescent="0.2">
      <c r="B1107" s="35"/>
    </row>
    <row r="1108" spans="2:2" s="11" customFormat="1" x14ac:dyDescent="0.2">
      <c r="B1108" s="35"/>
    </row>
    <row r="1109" spans="2:2" s="11" customFormat="1" x14ac:dyDescent="0.2">
      <c r="B1109" s="35"/>
    </row>
    <row r="1110" spans="2:2" s="11" customFormat="1" x14ac:dyDescent="0.2">
      <c r="B1110" s="35"/>
    </row>
    <row r="1111" spans="2:2" s="11" customFormat="1" x14ac:dyDescent="0.2">
      <c r="B1111" s="35"/>
    </row>
    <row r="1112" spans="2:2" s="11" customFormat="1" x14ac:dyDescent="0.2">
      <c r="B1112" s="35"/>
    </row>
    <row r="1113" spans="2:2" s="11" customFormat="1" x14ac:dyDescent="0.2">
      <c r="B1113" s="35"/>
    </row>
    <row r="1114" spans="2:2" s="11" customFormat="1" x14ac:dyDescent="0.2">
      <c r="B1114" s="35"/>
    </row>
    <row r="1115" spans="2:2" s="11" customFormat="1" x14ac:dyDescent="0.2">
      <c r="B1115" s="35"/>
    </row>
    <row r="1116" spans="2:2" s="11" customFormat="1" x14ac:dyDescent="0.2">
      <c r="B1116" s="35"/>
    </row>
    <row r="1117" spans="2:2" s="11" customFormat="1" x14ac:dyDescent="0.2">
      <c r="B1117" s="35"/>
    </row>
    <row r="1118" spans="2:2" s="11" customFormat="1" x14ac:dyDescent="0.2">
      <c r="B1118" s="35"/>
    </row>
    <row r="1119" spans="2:2" s="11" customFormat="1" x14ac:dyDescent="0.2">
      <c r="B1119" s="35"/>
    </row>
    <row r="1120" spans="2:2" s="11" customFormat="1" x14ac:dyDescent="0.2">
      <c r="B1120" s="35"/>
    </row>
    <row r="1121" spans="2:2" s="11" customFormat="1" x14ac:dyDescent="0.2">
      <c r="B1121" s="35"/>
    </row>
    <row r="1122" spans="2:2" s="11" customFormat="1" x14ac:dyDescent="0.2">
      <c r="B1122" s="35"/>
    </row>
    <row r="1123" spans="2:2" s="11" customFormat="1" x14ac:dyDescent="0.2">
      <c r="B1123" s="35"/>
    </row>
    <row r="1124" spans="2:2" s="11" customFormat="1" x14ac:dyDescent="0.2">
      <c r="B1124" s="35"/>
    </row>
    <row r="1125" spans="2:2" s="11" customFormat="1" x14ac:dyDescent="0.2">
      <c r="B1125" s="35"/>
    </row>
    <row r="1126" spans="2:2" s="11" customFormat="1" x14ac:dyDescent="0.2">
      <c r="B1126" s="35"/>
    </row>
    <row r="1127" spans="2:2" s="11" customFormat="1" x14ac:dyDescent="0.2">
      <c r="B1127" s="35"/>
    </row>
    <row r="1128" spans="2:2" s="11" customFormat="1" x14ac:dyDescent="0.2">
      <c r="B1128" s="35"/>
    </row>
    <row r="1129" spans="2:2" s="11" customFormat="1" x14ac:dyDescent="0.2">
      <c r="B1129" s="35"/>
    </row>
    <row r="1130" spans="2:2" s="11" customFormat="1" x14ac:dyDescent="0.2">
      <c r="B1130" s="35"/>
    </row>
    <row r="1131" spans="2:2" s="11" customFormat="1" x14ac:dyDescent="0.2">
      <c r="B1131" s="35"/>
    </row>
    <row r="1132" spans="2:2" s="11" customFormat="1" x14ac:dyDescent="0.2">
      <c r="B1132" s="35"/>
    </row>
    <row r="1133" spans="2:2" s="11" customFormat="1" x14ac:dyDescent="0.2">
      <c r="B1133" s="35"/>
    </row>
    <row r="1134" spans="2:2" s="11" customFormat="1" x14ac:dyDescent="0.2">
      <c r="B1134" s="35"/>
    </row>
    <row r="1135" spans="2:2" s="11" customFormat="1" x14ac:dyDescent="0.2">
      <c r="B1135" s="35"/>
    </row>
    <row r="1136" spans="2:2" s="11" customFormat="1" x14ac:dyDescent="0.2">
      <c r="B1136" s="35"/>
    </row>
    <row r="1137" spans="2:2" s="11" customFormat="1" x14ac:dyDescent="0.2">
      <c r="B1137" s="35"/>
    </row>
    <row r="1138" spans="2:2" s="11" customFormat="1" x14ac:dyDescent="0.2">
      <c r="B1138" s="35"/>
    </row>
    <row r="1139" spans="2:2" s="11" customFormat="1" x14ac:dyDescent="0.2">
      <c r="B1139" s="35"/>
    </row>
    <row r="1141" spans="2:2" s="11" customFormat="1" x14ac:dyDescent="0.2">
      <c r="B1141" s="35"/>
    </row>
    <row r="1142" spans="2:2" s="11" customFormat="1" x14ac:dyDescent="0.2">
      <c r="B1142" s="35"/>
    </row>
    <row r="1143" spans="2:2" s="11" customFormat="1" x14ac:dyDescent="0.2">
      <c r="B1143" s="35"/>
    </row>
    <row r="1144" spans="2:2" s="11" customFormat="1" x14ac:dyDescent="0.2">
      <c r="B1144" s="35"/>
    </row>
    <row r="1145" spans="2:2" s="11" customFormat="1" x14ac:dyDescent="0.2">
      <c r="B1145" s="35"/>
    </row>
    <row r="1146" spans="2:2" s="11" customFormat="1" x14ac:dyDescent="0.2">
      <c r="B1146" s="35"/>
    </row>
    <row r="1147" spans="2:2" s="11" customFormat="1" x14ac:dyDescent="0.2">
      <c r="B1147" s="35"/>
    </row>
    <row r="1148" spans="2:2" s="11" customFormat="1" x14ac:dyDescent="0.2">
      <c r="B1148" s="35"/>
    </row>
    <row r="1149" spans="2:2" s="11" customFormat="1" x14ac:dyDescent="0.2">
      <c r="B1149" s="35"/>
    </row>
    <row r="1150" spans="2:2" s="11" customFormat="1" x14ac:dyDescent="0.2">
      <c r="B1150" s="35"/>
    </row>
    <row r="1151" spans="2:2" s="11" customFormat="1" x14ac:dyDescent="0.2">
      <c r="B1151" s="35"/>
    </row>
    <row r="1152" spans="2:2" s="11" customFormat="1" x14ac:dyDescent="0.2">
      <c r="B1152" s="35"/>
    </row>
    <row r="1153" spans="2:2" s="11" customFormat="1" x14ac:dyDescent="0.2">
      <c r="B1153" s="35"/>
    </row>
    <row r="1154" spans="2:2" s="11" customFormat="1" x14ac:dyDescent="0.2">
      <c r="B1154" s="35"/>
    </row>
    <row r="1155" spans="2:2" s="11" customFormat="1" x14ac:dyDescent="0.2">
      <c r="B1155" s="35"/>
    </row>
    <row r="1156" spans="2:2" s="11" customFormat="1" x14ac:dyDescent="0.2">
      <c r="B1156" s="35"/>
    </row>
    <row r="1157" spans="2:2" s="11" customFormat="1" x14ac:dyDescent="0.2">
      <c r="B1157" s="35"/>
    </row>
    <row r="1158" spans="2:2" s="11" customFormat="1" x14ac:dyDescent="0.2">
      <c r="B1158" s="35"/>
    </row>
    <row r="1159" spans="2:2" s="11" customFormat="1" x14ac:dyDescent="0.2">
      <c r="B1159" s="35"/>
    </row>
    <row r="1160" spans="2:2" s="11" customFormat="1" x14ac:dyDescent="0.2">
      <c r="B1160" s="35"/>
    </row>
    <row r="1161" spans="2:2" s="11" customFormat="1" x14ac:dyDescent="0.2">
      <c r="B1161" s="35"/>
    </row>
    <row r="1162" spans="2:2" s="11" customFormat="1" x14ac:dyDescent="0.2">
      <c r="B1162" s="35"/>
    </row>
    <row r="1163" spans="2:2" s="11" customFormat="1" x14ac:dyDescent="0.2">
      <c r="B1163" s="35"/>
    </row>
    <row r="1164" spans="2:2" s="11" customFormat="1" x14ac:dyDescent="0.2">
      <c r="B1164" s="35"/>
    </row>
    <row r="1165" spans="2:2" s="11" customFormat="1" x14ac:dyDescent="0.2">
      <c r="B1165" s="35"/>
    </row>
    <row r="1166" spans="2:2" s="11" customFormat="1" x14ac:dyDescent="0.2">
      <c r="B1166" s="35"/>
    </row>
    <row r="1167" spans="2:2" s="11" customFormat="1" x14ac:dyDescent="0.2">
      <c r="B1167" s="35"/>
    </row>
    <row r="1168" spans="2:2" s="11" customFormat="1" x14ac:dyDescent="0.2">
      <c r="B1168" s="35"/>
    </row>
    <row r="1169" spans="2:2" s="11" customFormat="1" x14ac:dyDescent="0.2">
      <c r="B1169" s="35"/>
    </row>
    <row r="1170" spans="2:2" s="11" customFormat="1" x14ac:dyDescent="0.2">
      <c r="B1170" s="35"/>
    </row>
    <row r="1171" spans="2:2" s="11" customFormat="1" x14ac:dyDescent="0.2">
      <c r="B1171" s="35"/>
    </row>
    <row r="1172" spans="2:2" s="11" customFormat="1" x14ac:dyDescent="0.2">
      <c r="B1172" s="35"/>
    </row>
    <row r="1173" spans="2:2" s="11" customFormat="1" x14ac:dyDescent="0.2">
      <c r="B1173" s="35"/>
    </row>
    <row r="1174" spans="2:2" s="11" customFormat="1" x14ac:dyDescent="0.2">
      <c r="B1174" s="35"/>
    </row>
    <row r="1175" spans="2:2" s="11" customFormat="1" x14ac:dyDescent="0.2">
      <c r="B1175" s="35"/>
    </row>
    <row r="1176" spans="2:2" s="11" customFormat="1" x14ac:dyDescent="0.2">
      <c r="B1176" s="35"/>
    </row>
    <row r="1177" spans="2:2" s="11" customFormat="1" x14ac:dyDescent="0.2">
      <c r="B1177" s="35"/>
    </row>
    <row r="1178" spans="2:2" s="11" customFormat="1" x14ac:dyDescent="0.2">
      <c r="B1178" s="35"/>
    </row>
    <row r="1179" spans="2:2" s="11" customFormat="1" x14ac:dyDescent="0.2">
      <c r="B1179" s="35"/>
    </row>
    <row r="1180" spans="2:2" s="11" customFormat="1" x14ac:dyDescent="0.2">
      <c r="B1180" s="35"/>
    </row>
    <row r="1182" spans="2:2" s="11" customFormat="1" x14ac:dyDescent="0.2">
      <c r="B1182" s="35"/>
    </row>
    <row r="1183" spans="2:2" s="11" customFormat="1" x14ac:dyDescent="0.2">
      <c r="B1183" s="35"/>
    </row>
    <row r="1184" spans="2:2" s="11" customFormat="1" x14ac:dyDescent="0.2">
      <c r="B1184" s="35"/>
    </row>
    <row r="1185" spans="2:17" x14ac:dyDescent="0.2">
      <c r="B1185" s="35"/>
      <c r="C1185" s="11"/>
      <c r="D1185" s="11"/>
      <c r="E1185" s="11"/>
      <c r="F1185" s="11"/>
      <c r="G1185" s="11"/>
      <c r="H1185" s="11"/>
      <c r="I1185" s="11"/>
      <c r="J1185" s="11"/>
      <c r="K1185" s="11"/>
      <c r="L1185" s="11"/>
      <c r="M1185" s="11"/>
      <c r="N1185" s="11"/>
      <c r="O1185" s="11"/>
      <c r="P1185" s="11"/>
      <c r="Q1185" s="11"/>
    </row>
    <row r="1186" spans="2:17" x14ac:dyDescent="0.2">
      <c r="B1186" s="35"/>
      <c r="C1186" s="11"/>
      <c r="D1186" s="11"/>
      <c r="E1186" s="11"/>
      <c r="F1186" s="11"/>
      <c r="G1186" s="11"/>
      <c r="H1186" s="11"/>
      <c r="I1186" s="11"/>
      <c r="J1186" s="11"/>
      <c r="K1186" s="11"/>
      <c r="L1186" s="11"/>
      <c r="M1186" s="11"/>
      <c r="N1186" s="11"/>
      <c r="O1186" s="11"/>
      <c r="P1186" s="11"/>
      <c r="Q1186" s="11"/>
    </row>
    <row r="1188" spans="2:17" x14ac:dyDescent="0.2">
      <c r="B1188" s="35"/>
      <c r="C1188" s="11"/>
      <c r="D1188" s="11"/>
      <c r="E1188" s="11"/>
      <c r="F1188" s="11"/>
      <c r="G1188" s="11"/>
      <c r="H1188" s="11"/>
      <c r="I1188" s="11"/>
      <c r="J1188" s="11"/>
      <c r="K1188" s="11"/>
      <c r="L1188" s="11"/>
      <c r="M1188" s="11"/>
      <c r="N1188" s="11"/>
      <c r="O1188" s="11"/>
      <c r="P1188" s="11"/>
      <c r="Q1188" s="11"/>
    </row>
    <row r="1189" spans="2:17" x14ac:dyDescent="0.2">
      <c r="B1189" s="35"/>
      <c r="C1189" s="11"/>
      <c r="D1189" s="11"/>
      <c r="E1189" s="11"/>
      <c r="F1189" s="11"/>
      <c r="G1189" s="11"/>
      <c r="H1189" s="11"/>
      <c r="I1189" s="11"/>
      <c r="J1189" s="11"/>
      <c r="K1189" s="11"/>
      <c r="L1189" s="11"/>
      <c r="M1189" s="11"/>
      <c r="N1189" s="11"/>
      <c r="O1189" s="11"/>
      <c r="P1189" s="11"/>
      <c r="Q1189" s="11"/>
    </row>
    <row r="1190" spans="2:17" x14ac:dyDescent="0.2">
      <c r="B1190" s="35"/>
      <c r="C1190" s="11"/>
      <c r="D1190" s="11"/>
      <c r="E1190" s="11"/>
      <c r="F1190" s="11"/>
      <c r="G1190" s="11"/>
      <c r="H1190" s="11"/>
      <c r="I1190" s="11"/>
      <c r="J1190" s="11"/>
      <c r="K1190" s="11"/>
      <c r="L1190" s="11"/>
      <c r="M1190" s="11"/>
      <c r="N1190" s="11"/>
      <c r="O1190" s="11"/>
      <c r="P1190" s="11"/>
      <c r="Q1190" s="11"/>
    </row>
    <row r="1191" spans="2:17" x14ac:dyDescent="0.2">
      <c r="B1191" s="35"/>
      <c r="C1191" s="11"/>
      <c r="D1191" s="11"/>
      <c r="E1191" s="11"/>
      <c r="F1191" s="11"/>
      <c r="G1191" s="11"/>
      <c r="H1191" s="11"/>
      <c r="I1191" s="11"/>
      <c r="J1191" s="11"/>
      <c r="K1191" s="11"/>
      <c r="L1191" s="11"/>
      <c r="M1191" s="11"/>
      <c r="N1191" s="11"/>
      <c r="O1191" s="11"/>
      <c r="P1191" s="11"/>
      <c r="Q1191" s="11"/>
    </row>
    <row r="1192" spans="2:17" x14ac:dyDescent="0.2">
      <c r="B1192" s="35"/>
      <c r="C1192" s="11"/>
      <c r="D1192" s="11"/>
      <c r="E1192" s="11"/>
      <c r="F1192" s="11"/>
      <c r="G1192" s="11"/>
      <c r="H1192" s="11"/>
      <c r="I1192" s="11"/>
      <c r="J1192" s="11"/>
      <c r="K1192" s="11"/>
      <c r="L1192" s="11"/>
      <c r="M1192" s="11"/>
      <c r="N1192" s="11"/>
      <c r="O1192" s="11"/>
      <c r="P1192" s="11"/>
      <c r="Q1192" s="11"/>
    </row>
  </sheetData>
  <pageMargins left="0.23622047244094491" right="0.23622047244094491" top="0.74803149606299213" bottom="0.74803149606299213" header="0.31496062992125984" footer="0.31496062992125984"/>
  <pageSetup paperSize="9" scale="50" orientation="portrait" r:id="rId1"/>
  <headerFooter>
    <oddHeader>&amp;CMoneyPapa.ru - эксперт по семейным финансам
Годовой Бюджет Семьи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3:H41"/>
  <sheetViews>
    <sheetView showGridLines="0" workbookViewId="0"/>
  </sheetViews>
  <sheetFormatPr defaultRowHeight="15" x14ac:dyDescent="0.25"/>
  <cols>
    <col min="3" max="3" width="8.85546875" style="2"/>
  </cols>
  <sheetData>
    <row r="3" spans="3:8" x14ac:dyDescent="0.25">
      <c r="C3" s="2">
        <v>1</v>
      </c>
      <c r="D3" s="4" t="s">
        <v>58</v>
      </c>
    </row>
    <row r="5" spans="3:8" x14ac:dyDescent="0.25">
      <c r="C5" s="2">
        <f>C3+1</f>
        <v>2</v>
      </c>
      <c r="D5" s="1" t="s">
        <v>50</v>
      </c>
    </row>
    <row r="7" spans="3:8" x14ac:dyDescent="0.25">
      <c r="C7" s="2">
        <f>C5+1</f>
        <v>3</v>
      </c>
      <c r="H7" s="1" t="s">
        <v>51</v>
      </c>
    </row>
    <row r="8" spans="3:8" x14ac:dyDescent="0.25">
      <c r="H8" s="1" t="s">
        <v>52</v>
      </c>
    </row>
    <row r="10" spans="3:8" x14ac:dyDescent="0.25">
      <c r="H10" s="1" t="s">
        <v>55</v>
      </c>
    </row>
    <row r="21" spans="3:5" x14ac:dyDescent="0.25">
      <c r="C21" s="2">
        <f>C7+1</f>
        <v>4</v>
      </c>
      <c r="D21" s="1" t="s">
        <v>68</v>
      </c>
    </row>
    <row r="22" spans="3:5" x14ac:dyDescent="0.25">
      <c r="D22" s="1"/>
      <c r="E22" s="3" t="s">
        <v>57</v>
      </c>
    </row>
    <row r="23" spans="3:5" x14ac:dyDescent="0.25">
      <c r="D23" s="1"/>
      <c r="E23" s="3" t="s">
        <v>67</v>
      </c>
    </row>
    <row r="24" spans="3:5" x14ac:dyDescent="0.25">
      <c r="D24" s="1"/>
      <c r="E24" s="3" t="s">
        <v>66</v>
      </c>
    </row>
    <row r="25" spans="3:5" x14ac:dyDescent="0.25">
      <c r="D25" s="1"/>
    </row>
    <row r="26" spans="3:5" x14ac:dyDescent="0.25">
      <c r="C26" s="2">
        <f>C21+1</f>
        <v>5</v>
      </c>
      <c r="D26" s="1" t="s">
        <v>53</v>
      </c>
    </row>
    <row r="28" spans="3:5" x14ac:dyDescent="0.25">
      <c r="C28" s="2">
        <f>C26+1</f>
        <v>6</v>
      </c>
      <c r="D28" s="1" t="s">
        <v>69</v>
      </c>
    </row>
    <row r="30" spans="3:5" x14ac:dyDescent="0.25">
      <c r="C30" s="2">
        <f>C28+1</f>
        <v>7</v>
      </c>
      <c r="D30" s="1" t="s">
        <v>70</v>
      </c>
    </row>
    <row r="31" spans="3:5" x14ac:dyDescent="0.25">
      <c r="D31" t="s">
        <v>71</v>
      </c>
    </row>
    <row r="32" spans="3:5" x14ac:dyDescent="0.25">
      <c r="D32" s="3" t="s">
        <v>72</v>
      </c>
    </row>
    <row r="33" spans="3:5" x14ac:dyDescent="0.25">
      <c r="D33" s="3" t="s">
        <v>73</v>
      </c>
    </row>
    <row r="34" spans="3:5" x14ac:dyDescent="0.25">
      <c r="D34" t="s">
        <v>56</v>
      </c>
    </row>
    <row r="36" spans="3:5" x14ac:dyDescent="0.25">
      <c r="E36" s="2" t="s">
        <v>59</v>
      </c>
    </row>
    <row r="37" spans="3:5" x14ac:dyDescent="0.25">
      <c r="E37" s="6" t="s">
        <v>82</v>
      </c>
    </row>
    <row r="38" spans="3:5" x14ac:dyDescent="0.25">
      <c r="C38"/>
      <c r="E38" s="6" t="s">
        <v>81</v>
      </c>
    </row>
    <row r="39" spans="3:5" x14ac:dyDescent="0.25">
      <c r="E39" s="2"/>
    </row>
    <row r="40" spans="3:5" x14ac:dyDescent="0.25">
      <c r="E40" s="5"/>
    </row>
    <row r="41" spans="3:5" x14ac:dyDescent="0.25">
      <c r="E41" s="5"/>
    </row>
  </sheetData>
  <sheetProtection algorithmName="SHA-512" hashValue="6LkS2lZjI0EAsEtv16UxehQI0pShioXAgCp92lm/BDGdxygsQnGeLm/51DQZCaEuWIHmI5d6SMxBXrb4QXK21A==" saltValue="lWgfkjJfW86WxHeDdscOHQ==" spinCount="100000" sheet="1" objects="1" scenarios="1" formatCells="0" formatColumns="0" formatRows="0" insertColumns="0" insertRows="0" insertHyperlinks="0" deleteColumns="0" deleteRows="0"/>
  <hyperlinks>
    <hyperlink ref="E38" r:id="rId1" xr:uid="{00000000-0004-0000-0100-000000000000}"/>
    <hyperlink ref="E37" r:id="rId2" xr:uid="{00000000-0004-0000-0100-000001000000}"/>
  </hyperlinks>
  <pageMargins left="0.23622047244094491" right="0.23622047244094491" top="0.74803149606299213" bottom="0.74803149606299213" header="0.31496062992125984" footer="0.31496062992125984"/>
  <pageSetup paperSize="9" scale="76" orientation="landscape" r:id="rId3"/>
  <headerFooter>
    <oddHeader>&amp;CMoneyPapa.ru - эксперт по семейным финансам
Годовой Бюджет Семьи</oddHead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бюджет 12 мес</vt:lpstr>
      <vt:lpstr>инструкция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MoneyPapa.ru - эксперт по семейным финансам</dc:creator>
  <cp:lastModifiedBy>Timur Mazaev MoneyPapa</cp:lastModifiedBy>
  <cp:lastPrinted>2017-08-24T12:26:58Z</cp:lastPrinted>
  <dcterms:created xsi:type="dcterms:W3CDTF">2016-07-06T05:53:43Z</dcterms:created>
  <dcterms:modified xsi:type="dcterms:W3CDTF">2025-02-07T11:41:37Z</dcterms:modified>
</cp:coreProperties>
</file>